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13\convention\【事前参加登録】\2018年\13_国際・国内農村学会\"/>
    </mc:Choice>
  </mc:AlternateContent>
  <bookViews>
    <workbookView xWindow="870" yWindow="150" windowWidth="15165" windowHeight="4800"/>
  </bookViews>
  <sheets>
    <sheet name="事前参加登録申込書" sheetId="18" r:id="rId1"/>
    <sheet name="Sheet1" sheetId="19" r:id="rId2"/>
  </sheets>
  <definedNames>
    <definedName name="_xlnm._FilterDatabase" localSheetId="0" hidden="1">事前参加登録申込書!$A$1:$O$41</definedName>
    <definedName name="_xlnm.Print_Area" localSheetId="0">事前参加登録申込書!$A$1:$Q$48</definedName>
  </definedNames>
  <calcPr calcId="152511"/>
</workbook>
</file>

<file path=xl/calcChain.xml><?xml version="1.0" encoding="utf-8"?>
<calcChain xmlns="http://schemas.openxmlformats.org/spreadsheetml/2006/main">
  <c r="P22" i="18" l="1"/>
  <c r="P23" i="18"/>
  <c r="P24" i="18"/>
  <c r="P25" i="18"/>
  <c r="P26" i="18"/>
  <c r="P27" i="18"/>
  <c r="P28" i="18"/>
  <c r="P29" i="18"/>
  <c r="P30" i="18"/>
  <c r="P31" i="18"/>
  <c r="P32" i="18"/>
  <c r="P33" i="18"/>
  <c r="P34" i="18"/>
  <c r="P35" i="18"/>
  <c r="P36" i="18"/>
  <c r="P37" i="18"/>
  <c r="P38" i="18"/>
  <c r="P39" i="18"/>
  <c r="P40" i="18"/>
  <c r="P41" i="18"/>
  <c r="P42" i="18"/>
  <c r="P43" i="18"/>
  <c r="P44" i="18"/>
  <c r="P45" i="18"/>
  <c r="P46" i="18"/>
  <c r="P21" i="18"/>
  <c r="O21" i="18" s="1"/>
  <c r="C3" i="19"/>
  <c r="O26" i="18" s="1"/>
  <c r="C4" i="19"/>
  <c r="O27" i="18" s="1"/>
  <c r="C5" i="19"/>
  <c r="C2" i="19"/>
  <c r="O24" i="18" s="1"/>
  <c r="O43" i="18" l="1"/>
  <c r="O39" i="18"/>
  <c r="O35" i="18"/>
  <c r="O31" i="18"/>
  <c r="O46" i="18"/>
  <c r="O42" i="18"/>
  <c r="O38" i="18"/>
  <c r="O34" i="18"/>
  <c r="O30" i="18"/>
  <c r="O23" i="18"/>
  <c r="O45" i="18"/>
  <c r="O41" i="18"/>
  <c r="O37" i="18"/>
  <c r="O33" i="18"/>
  <c r="O29" i="18"/>
  <c r="O25" i="18"/>
  <c r="O22" i="18"/>
  <c r="O44" i="18"/>
  <c r="O40" i="18"/>
  <c r="O36" i="18"/>
  <c r="O32" i="18"/>
  <c r="O28" i="18"/>
  <c r="O47" i="18" l="1"/>
  <c r="N10" i="18" l="1"/>
</calcChain>
</file>

<file path=xl/sharedStrings.xml><?xml version="1.0" encoding="utf-8"?>
<sst xmlns="http://schemas.openxmlformats.org/spreadsheetml/2006/main" count="68" uniqueCount="59">
  <si>
    <t>勤務先住所</t>
    <rPh sb="0" eb="3">
      <t>キンムサキ</t>
    </rPh>
    <rPh sb="3" eb="5">
      <t>ジュウショ</t>
    </rPh>
    <phoneticPr fontId="1"/>
  </si>
  <si>
    <t>電話番号</t>
    <rPh sb="0" eb="2">
      <t>デンワ</t>
    </rPh>
    <rPh sb="2" eb="4">
      <t>バンゴウ</t>
    </rPh>
    <phoneticPr fontId="1"/>
  </si>
  <si>
    <t>FAX番号</t>
    <rPh sb="3" eb="5">
      <t>バンゴウ</t>
    </rPh>
    <phoneticPr fontId="1"/>
  </si>
  <si>
    <t>Eメールアドレス</t>
    <phoneticPr fontId="1"/>
  </si>
  <si>
    <t>医師</t>
    <rPh sb="0" eb="2">
      <t>イシ</t>
    </rPh>
    <phoneticPr fontId="1"/>
  </si>
  <si>
    <t>人</t>
    <rPh sb="0" eb="1">
      <t>ニン</t>
    </rPh>
    <phoneticPr fontId="1"/>
  </si>
  <si>
    <t>No.</t>
    <phoneticPr fontId="1"/>
  </si>
  <si>
    <t>入金予定日</t>
    <rPh sb="0" eb="2">
      <t>ニュウキン</t>
    </rPh>
    <rPh sb="2" eb="4">
      <t>ヨテイ</t>
    </rPh>
    <rPh sb="4" eb="5">
      <t>ビ</t>
    </rPh>
    <phoneticPr fontId="1"/>
  </si>
  <si>
    <t>医師以外</t>
    <rPh sb="0" eb="2">
      <t>イシ</t>
    </rPh>
    <rPh sb="2" eb="4">
      <t>イガイ</t>
    </rPh>
    <phoneticPr fontId="1"/>
  </si>
  <si>
    <t>学会参加費</t>
    <rPh sb="0" eb="2">
      <t>ガッカイ</t>
    </rPh>
    <rPh sb="2" eb="5">
      <t>サンカヒ</t>
    </rPh>
    <phoneticPr fontId="1"/>
  </si>
  <si>
    <t>会員懇親会費</t>
    <rPh sb="0" eb="2">
      <t>カイイン</t>
    </rPh>
    <rPh sb="2" eb="5">
      <t>コンシンカイ</t>
    </rPh>
    <rPh sb="5" eb="6">
      <t>ヒ</t>
    </rPh>
    <phoneticPr fontId="1"/>
  </si>
  <si>
    <t>会員懇親会費</t>
    <rPh sb="0" eb="2">
      <t>カイイン</t>
    </rPh>
    <rPh sb="2" eb="5">
      <t>コンシンカイ</t>
    </rPh>
    <rPh sb="5" eb="6">
      <t>ヒ</t>
    </rPh>
    <phoneticPr fontId="1"/>
  </si>
  <si>
    <t>※ご入金後の申込取消については、お受けいたしかねますのでご注意ください。</t>
    <rPh sb="2" eb="4">
      <t>ニュウキン</t>
    </rPh>
    <rPh sb="4" eb="5">
      <t>ゴ</t>
    </rPh>
    <rPh sb="6" eb="8">
      <t>モウシコミ</t>
    </rPh>
    <rPh sb="8" eb="10">
      <t>トリケシ</t>
    </rPh>
    <rPh sb="17" eb="18">
      <t>ウ</t>
    </rPh>
    <rPh sb="29" eb="31">
      <t>チュウイ</t>
    </rPh>
    <phoneticPr fontId="1"/>
  </si>
  <si>
    <t>※会員懇親会のみのお申込はお受けいたしかねますのでご注意ください。</t>
    <rPh sb="1" eb="3">
      <t>カイイン</t>
    </rPh>
    <rPh sb="3" eb="6">
      <t>コンシンカイ</t>
    </rPh>
    <rPh sb="10" eb="12">
      <t>モウシコミ</t>
    </rPh>
    <rPh sb="14" eb="15">
      <t>ウ</t>
    </rPh>
    <rPh sb="26" eb="28">
      <t>チュウイ</t>
    </rPh>
    <phoneticPr fontId="1"/>
  </si>
  <si>
    <t>※振込手数料はお申込者がご負担くださいますようお願い申しあげます。</t>
    <rPh sb="1" eb="3">
      <t>フリコミ</t>
    </rPh>
    <rPh sb="3" eb="6">
      <t>テスウリョウ</t>
    </rPh>
    <rPh sb="8" eb="10">
      <t>モウシコミ</t>
    </rPh>
    <rPh sb="10" eb="11">
      <t>シャ</t>
    </rPh>
    <rPh sb="13" eb="15">
      <t>フタン</t>
    </rPh>
    <rPh sb="24" eb="25">
      <t>ネガ</t>
    </rPh>
    <rPh sb="26" eb="27">
      <t>モウ</t>
    </rPh>
    <phoneticPr fontId="1"/>
  </si>
  <si>
    <t>〒</t>
    <phoneticPr fontId="1"/>
  </si>
  <si>
    <t>会員懇親会</t>
    <rPh sb="0" eb="2">
      <t>カイイン</t>
    </rPh>
    <rPh sb="2" eb="5">
      <t>コンシンカイ</t>
    </rPh>
    <phoneticPr fontId="1"/>
  </si>
  <si>
    <t>お申込金額</t>
    <rPh sb="1" eb="3">
      <t>モウシコミ</t>
    </rPh>
    <rPh sb="3" eb="4">
      <t>キン</t>
    </rPh>
    <rPh sb="4" eb="5">
      <t>ガク</t>
    </rPh>
    <phoneticPr fontId="1"/>
  </si>
  <si>
    <t>月　</t>
    <rPh sb="0" eb="1">
      <t>ガツ</t>
    </rPh>
    <phoneticPr fontId="1"/>
  </si>
  <si>
    <t>日</t>
    <rPh sb="0" eb="1">
      <t>ニチ</t>
    </rPh>
    <phoneticPr fontId="1"/>
  </si>
  <si>
    <t>提出日</t>
    <rPh sb="0" eb="2">
      <t>テイシュツ</t>
    </rPh>
    <rPh sb="2" eb="3">
      <t>ビ</t>
    </rPh>
    <phoneticPr fontId="1"/>
  </si>
  <si>
    <t>申込者氏名</t>
    <rPh sb="0" eb="2">
      <t>モウシコミ</t>
    </rPh>
    <rPh sb="2" eb="3">
      <t>シャ</t>
    </rPh>
    <rPh sb="3" eb="5">
      <t>シメイ</t>
    </rPh>
    <phoneticPr fontId="1"/>
  </si>
  <si>
    <t>申込者氏名フリガナ</t>
    <rPh sb="0" eb="2">
      <t>モウシコミ</t>
    </rPh>
    <rPh sb="2" eb="3">
      <t>シャ</t>
    </rPh>
    <rPh sb="3" eb="5">
      <t>シメイ</t>
    </rPh>
    <phoneticPr fontId="1"/>
  </si>
  <si>
    <t>申込者勤務先</t>
    <rPh sb="0" eb="2">
      <t>モウシコミ</t>
    </rPh>
    <rPh sb="2" eb="3">
      <t>シャ</t>
    </rPh>
    <rPh sb="3" eb="6">
      <t>キンムサキ</t>
    </rPh>
    <phoneticPr fontId="1"/>
  </si>
  <si>
    <t>申込者部署名</t>
    <rPh sb="0" eb="2">
      <t>モウシコミ</t>
    </rPh>
    <rPh sb="2" eb="3">
      <t>シャ</t>
    </rPh>
    <rPh sb="3" eb="5">
      <t>ブショ</t>
    </rPh>
    <rPh sb="5" eb="6">
      <t>メイ</t>
    </rPh>
    <phoneticPr fontId="1"/>
  </si>
  <si>
    <r>
      <t xml:space="preserve">入金額
</t>
    </r>
    <r>
      <rPr>
        <sz val="9"/>
        <rFont val="ＭＳ Ｐゴシック"/>
        <family val="3"/>
        <charset val="128"/>
      </rPr>
      <t xml:space="preserve">
※人数を入力すると
自動的に合計金額が
算出されます</t>
    </r>
    <rPh sb="0" eb="2">
      <t>ニュウキン</t>
    </rPh>
    <rPh sb="2" eb="3">
      <t>ガク</t>
    </rPh>
    <rPh sb="6" eb="8">
      <t>ニンズウ</t>
    </rPh>
    <rPh sb="9" eb="11">
      <t>ニュウリョク</t>
    </rPh>
    <rPh sb="15" eb="18">
      <t>ジドウテキ</t>
    </rPh>
    <rPh sb="19" eb="21">
      <t>ゴウケイ</t>
    </rPh>
    <rPh sb="21" eb="23">
      <t>キンガク</t>
    </rPh>
    <rPh sb="25" eb="27">
      <t>サンシュツ</t>
    </rPh>
    <phoneticPr fontId="1"/>
  </si>
  <si>
    <t>※①</t>
    <phoneticPr fontId="1"/>
  </si>
  <si>
    <t>合計金額※②</t>
    <rPh sb="0" eb="2">
      <t>ゴウケイ</t>
    </rPh>
    <rPh sb="2" eb="4">
      <t>キンガク</t>
    </rPh>
    <phoneticPr fontId="1"/>
  </si>
  <si>
    <t>お申込金額（※①）と差異がないようにお願いします。</t>
    <rPh sb="1" eb="3">
      <t>モウシコミ</t>
    </rPh>
    <rPh sb="3" eb="4">
      <t>キン</t>
    </rPh>
    <rPh sb="4" eb="5">
      <t>ガク</t>
    </rPh>
    <rPh sb="10" eb="12">
      <t>サイ</t>
    </rPh>
    <rPh sb="19" eb="20">
      <t>ネガ</t>
    </rPh>
    <phoneticPr fontId="1"/>
  </si>
  <si>
    <t>申込金額</t>
    <rPh sb="0" eb="2">
      <t>モウシコミ</t>
    </rPh>
    <rPh sb="2" eb="4">
      <t>キンガク</t>
    </rPh>
    <phoneticPr fontId="1"/>
  </si>
  <si>
    <t>円</t>
    <rPh sb="0" eb="1">
      <t>エン</t>
    </rPh>
    <phoneticPr fontId="1"/>
  </si>
  <si>
    <t>■お申込者（ご連絡窓口担当者）様について　＜以下の太枠内に、必要事項を入力してください＞</t>
    <rPh sb="2" eb="4">
      <t>モウシコミ</t>
    </rPh>
    <rPh sb="4" eb="5">
      <t>シャ</t>
    </rPh>
    <rPh sb="7" eb="9">
      <t>レンラク</t>
    </rPh>
    <rPh sb="9" eb="11">
      <t>マドグチ</t>
    </rPh>
    <rPh sb="11" eb="14">
      <t>タントウシャ</t>
    </rPh>
    <rPh sb="15" eb="16">
      <t>サマ</t>
    </rPh>
    <rPh sb="22" eb="24">
      <t>イカ</t>
    </rPh>
    <rPh sb="25" eb="27">
      <t>フトワク</t>
    </rPh>
    <rPh sb="27" eb="28">
      <t>ナイ</t>
    </rPh>
    <rPh sb="30" eb="32">
      <t>ヒツヨウ</t>
    </rPh>
    <rPh sb="32" eb="34">
      <t>ジコウ</t>
    </rPh>
    <rPh sb="35" eb="37">
      <t>ニュウリョク</t>
    </rPh>
    <phoneticPr fontId="1"/>
  </si>
  <si>
    <t>■（団体登録）学会参加者一覧　＜以下の太枠内に、必要事項を入力してください＞</t>
    <rPh sb="2" eb="4">
      <t>ダンタイ</t>
    </rPh>
    <rPh sb="4" eb="6">
      <t>トウロク</t>
    </rPh>
    <rPh sb="7" eb="9">
      <t>ガッカイ</t>
    </rPh>
    <rPh sb="9" eb="11">
      <t>サンカ</t>
    </rPh>
    <rPh sb="11" eb="12">
      <t>シャ</t>
    </rPh>
    <rPh sb="12" eb="14">
      <t>イチラン</t>
    </rPh>
    <phoneticPr fontId="1"/>
  </si>
  <si>
    <t>氏名（姓）</t>
    <rPh sb="0" eb="2">
      <t>シメイ</t>
    </rPh>
    <rPh sb="3" eb="4">
      <t>セイ</t>
    </rPh>
    <phoneticPr fontId="1"/>
  </si>
  <si>
    <t>氏名（姓・ふりがな）</t>
    <rPh sb="0" eb="2">
      <t>シメイ</t>
    </rPh>
    <rPh sb="3" eb="4">
      <t>セイ</t>
    </rPh>
    <phoneticPr fontId="1"/>
  </si>
  <si>
    <t>氏名（名・ふりがな）</t>
    <rPh sb="0" eb="2">
      <t>シメイ</t>
    </rPh>
    <rPh sb="3" eb="4">
      <t>ナ</t>
    </rPh>
    <phoneticPr fontId="1"/>
  </si>
  <si>
    <t>会員番号</t>
    <rPh sb="0" eb="2">
      <t>カイイン</t>
    </rPh>
    <rPh sb="2" eb="4">
      <t>バンゴウ</t>
    </rPh>
    <phoneticPr fontId="1"/>
  </si>
  <si>
    <t>氏名（名）</t>
    <rPh sb="3" eb="4">
      <t>ナ</t>
    </rPh>
    <phoneticPr fontId="1"/>
  </si>
  <si>
    <t>2018年</t>
    <rPh sb="4" eb="5">
      <t>ネン</t>
    </rPh>
    <phoneticPr fontId="1"/>
  </si>
  <si>
    <t>参加区分</t>
    <rPh sb="0" eb="2">
      <t>サンカ</t>
    </rPh>
    <rPh sb="2" eb="4">
      <t>クブン</t>
    </rPh>
    <phoneticPr fontId="1"/>
  </si>
  <si>
    <t>例</t>
    <rPh sb="0" eb="1">
      <t>レイ</t>
    </rPh>
    <phoneticPr fontId="1"/>
  </si>
  <si>
    <t>プロコム</t>
    <phoneticPr fontId="1"/>
  </si>
  <si>
    <t>太郎</t>
    <rPh sb="0" eb="2">
      <t>タロウ</t>
    </rPh>
    <phoneticPr fontId="1"/>
  </si>
  <si>
    <t>ぷろこむ</t>
    <phoneticPr fontId="1"/>
  </si>
  <si>
    <t>たろう</t>
    <phoneticPr fontId="1"/>
  </si>
  <si>
    <t>会員</t>
    <rPh sb="0" eb="2">
      <t>カイイン</t>
    </rPh>
    <phoneticPr fontId="1"/>
  </si>
  <si>
    <t>第67回日本農村医学会学術総会　事前参加登録申込シート</t>
    <rPh sb="6" eb="8">
      <t>ノウソン</t>
    </rPh>
    <rPh sb="8" eb="9">
      <t>イ</t>
    </rPh>
    <rPh sb="9" eb="11">
      <t>ガッカイ</t>
    </rPh>
    <rPh sb="11" eb="13">
      <t>ガクジュツ</t>
    </rPh>
    <rPh sb="13" eb="15">
      <t>ソウカイ</t>
    </rPh>
    <rPh sb="16" eb="18">
      <t>ジゼン</t>
    </rPh>
    <rPh sb="18" eb="20">
      <t>サンカ</t>
    </rPh>
    <rPh sb="20" eb="22">
      <t>トウロク</t>
    </rPh>
    <rPh sb="22" eb="24">
      <t>モウシコミ</t>
    </rPh>
    <phoneticPr fontId="1"/>
  </si>
  <si>
    <t>振込名義</t>
    <rPh sb="0" eb="2">
      <t>フリコミ</t>
    </rPh>
    <rPh sb="2" eb="4">
      <t>メイギ</t>
    </rPh>
    <phoneticPr fontId="1"/>
  </si>
  <si>
    <t>※上記お申込者は連絡窓口ご担当者に『なる方に』ついてご記入ください。（総会事務局からの問い合わせや参加証の発送先となります）</t>
    <rPh sb="1" eb="3">
      <t>ジョウキ</t>
    </rPh>
    <rPh sb="4" eb="6">
      <t>モウシコミ</t>
    </rPh>
    <rPh sb="6" eb="7">
      <t>シャ</t>
    </rPh>
    <rPh sb="8" eb="10">
      <t>レンラク</t>
    </rPh>
    <rPh sb="10" eb="12">
      <t>マドグチ</t>
    </rPh>
    <rPh sb="13" eb="16">
      <t>タントウシャ</t>
    </rPh>
    <rPh sb="20" eb="21">
      <t>カタ</t>
    </rPh>
    <rPh sb="27" eb="29">
      <t>キニュウ</t>
    </rPh>
    <rPh sb="35" eb="37">
      <t>ソウカイ</t>
    </rPh>
    <rPh sb="37" eb="40">
      <t>ジムキョク</t>
    </rPh>
    <rPh sb="43" eb="44">
      <t>ト</t>
    </rPh>
    <rPh sb="45" eb="46">
      <t>ア</t>
    </rPh>
    <rPh sb="49" eb="51">
      <t>サンカ</t>
    </rPh>
    <rPh sb="51" eb="52">
      <t>ショウ</t>
    </rPh>
    <rPh sb="53" eb="56">
      <t>ハッソウサキ</t>
    </rPh>
    <phoneticPr fontId="1"/>
  </si>
  <si>
    <t>■参加登録者一覧に申込者含め学会ご参加の方全員をご記載ください</t>
  </si>
  <si>
    <t>医師</t>
  </si>
  <si>
    <t>医師</t>
    <rPh sb="0" eb="2">
      <t>イシ</t>
    </rPh>
    <phoneticPr fontId="1"/>
  </si>
  <si>
    <t>医師以外</t>
    <rPh sb="0" eb="2">
      <t>イシ</t>
    </rPh>
    <rPh sb="2" eb="4">
      <t>イガイ</t>
    </rPh>
    <phoneticPr fontId="1"/>
  </si>
  <si>
    <t>参加する：6000円</t>
    <rPh sb="0" eb="2">
      <t>サンカ</t>
    </rPh>
    <rPh sb="9" eb="10">
      <t>エン</t>
    </rPh>
    <phoneticPr fontId="1"/>
  </si>
  <si>
    <t>参加しない</t>
    <rPh sb="0" eb="2">
      <t>サンカ</t>
    </rPh>
    <phoneticPr fontId="1"/>
  </si>
  <si>
    <t>参加する：6000円</t>
    <phoneticPr fontId="1"/>
  </si>
  <si>
    <t>無</t>
    <rPh sb="0" eb="1">
      <t>ナ</t>
    </rPh>
    <phoneticPr fontId="1"/>
  </si>
  <si>
    <t>会員</t>
  </si>
  <si>
    <t>※振込名義は口座間で送金の場合は口座名義をご記入ください。</t>
    <rPh sb="1" eb="3">
      <t>フリコミ</t>
    </rPh>
    <rPh sb="3" eb="5">
      <t>メイギ</t>
    </rPh>
    <rPh sb="6" eb="8">
      <t>コウザ</t>
    </rPh>
    <rPh sb="8" eb="9">
      <t>カン</t>
    </rPh>
    <rPh sb="10" eb="12">
      <t>ソウキン</t>
    </rPh>
    <rPh sb="13" eb="15">
      <t>バアイ</t>
    </rPh>
    <rPh sb="16" eb="18">
      <t>コウザ</t>
    </rPh>
    <rPh sb="18" eb="20">
      <t>メイギ</t>
    </rPh>
    <rPh sb="22" eb="2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</si>
</sst>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円&quot;"/>
    <numFmt numFmtId="177" formatCode="##&quot;名&quot;"/>
    <numFmt numFmtId="178" formatCode="#,##0_ "/>
  </numFmts>
  <fonts count="13" x14ac:knownFonts="1">
    <font>
      <sz val="11"/>
      <name val="ＭＳ Ｐゴシック"/>
      <family val="3"/>
      <charset val="128"/>
    </font>
    <font>
      <sz val="6"/>
      <name val="ＭＳ Ｐゴシック"/>
      <family val="3"/>
      <charset val="128"/>
    </font>
    <font>
      <sz val="12"/>
      <name val="ＭＳ Ｐゴシック"/>
      <family val="3"/>
      <charset val="128"/>
    </font>
    <font>
      <sz val="28"/>
      <name val="HGP創英角ｺﾞｼｯｸUB"/>
      <family val="3"/>
      <charset val="128"/>
    </font>
    <font>
      <sz val="26"/>
      <name val="HGP創英角ｺﾞｼｯｸUB"/>
      <family val="3"/>
      <charset val="128"/>
    </font>
    <font>
      <b/>
      <sz val="12"/>
      <name val="ＭＳ Ｐゴシック"/>
      <family val="3"/>
      <charset val="128"/>
      <scheme val="minor"/>
    </font>
    <font>
      <b/>
      <sz val="12"/>
      <name val="ＭＳ Ｐゴシック"/>
      <family val="3"/>
      <charset val="128"/>
    </font>
    <font>
      <sz val="9"/>
      <name val="ＭＳ Ｐゴシック"/>
      <family val="3"/>
      <charset val="128"/>
    </font>
    <font>
      <sz val="11"/>
      <name val="ＭＳ Ｐゴシック"/>
      <family val="3"/>
      <charset val="128"/>
    </font>
    <font>
      <sz val="14"/>
      <name val="ＭＳ Ｐゴシック"/>
      <family val="3"/>
      <charset val="128"/>
    </font>
    <font>
      <sz val="11"/>
      <color rgb="FFFF0000"/>
      <name val="ＭＳ Ｐゴシック"/>
      <family val="3"/>
      <charset val="128"/>
    </font>
    <font>
      <sz val="11"/>
      <color theme="1"/>
      <name val="ＭＳ Ｐゴシック"/>
      <family val="3"/>
      <charset val="128"/>
    </font>
    <font>
      <b/>
      <sz val="12"/>
      <color rgb="FFFF0000"/>
      <name val="ＭＳ Ｐゴシック"/>
      <family val="3"/>
      <charset val="128"/>
    </font>
  </fonts>
  <fills count="6">
    <fill>
      <patternFill patternType="none"/>
    </fill>
    <fill>
      <patternFill patternType="gray125"/>
    </fill>
    <fill>
      <patternFill patternType="solid">
        <fgColor rgb="FF92D050"/>
        <bgColor indexed="64"/>
      </patternFill>
    </fill>
    <fill>
      <patternFill patternType="solid">
        <fgColor rgb="FFFFFF66"/>
        <bgColor indexed="64"/>
      </patternFill>
    </fill>
    <fill>
      <patternFill patternType="solid">
        <fgColor theme="8" tint="0.39997558519241921"/>
        <bgColor indexed="64"/>
      </patternFill>
    </fill>
    <fill>
      <patternFill patternType="solid">
        <fgColor theme="8"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58">
    <xf numFmtId="0" fontId="0" fillId="0" borderId="0" xfId="0">
      <alignment vertical="center"/>
    </xf>
    <xf numFmtId="0" fontId="0" fillId="0" borderId="0" xfId="0" applyFont="1" applyProtection="1">
      <alignment vertical="center"/>
    </xf>
    <xf numFmtId="0" fontId="3" fillId="0" borderId="0" xfId="0" applyFont="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Fill="1" applyProtection="1">
      <alignment vertical="center"/>
    </xf>
    <xf numFmtId="0" fontId="0" fillId="2" borderId="4" xfId="0" applyFont="1" applyFill="1" applyBorder="1" applyAlignment="1" applyProtection="1">
      <alignment horizontal="center" vertical="center" shrinkToFit="1"/>
    </xf>
    <xf numFmtId="0" fontId="0" fillId="2" borderId="5" xfId="0" applyFont="1" applyFill="1" applyBorder="1" applyAlignment="1" applyProtection="1">
      <alignment horizontal="center" vertical="center" shrinkToFit="1"/>
    </xf>
    <xf numFmtId="0" fontId="0" fillId="2" borderId="0" xfId="0" applyFont="1" applyFill="1" applyBorder="1" applyAlignment="1" applyProtection="1">
      <alignment horizontal="center" vertical="center"/>
    </xf>
    <xf numFmtId="38" fontId="0" fillId="0" borderId="0" xfId="1" applyFont="1" applyProtection="1">
      <alignment vertical="center"/>
    </xf>
    <xf numFmtId="0" fontId="0" fillId="0" borderId="17" xfId="0" applyBorder="1" applyAlignment="1" applyProtection="1">
      <alignment horizontal="center" vertical="center"/>
    </xf>
    <xf numFmtId="0" fontId="0" fillId="0" borderId="13" xfId="0" applyBorder="1" applyAlignment="1" applyProtection="1">
      <alignment horizontal="center" vertical="center"/>
    </xf>
    <xf numFmtId="0" fontId="0" fillId="0" borderId="0" xfId="0" applyBorder="1" applyAlignment="1" applyProtection="1">
      <alignment horizontal="center" vertical="center"/>
    </xf>
    <xf numFmtId="177" fontId="6" fillId="0" borderId="13" xfId="0" applyNumberFormat="1" applyFont="1" applyBorder="1" applyAlignment="1" applyProtection="1">
      <alignment horizontal="left" vertical="center"/>
    </xf>
    <xf numFmtId="0" fontId="10" fillId="0" borderId="0" xfId="0" applyFont="1" applyProtection="1">
      <alignment vertical="center"/>
    </xf>
    <xf numFmtId="0" fontId="0" fillId="0" borderId="17" xfId="0" applyFill="1" applyBorder="1" applyAlignment="1" applyProtection="1">
      <alignment horizontal="center" vertical="center"/>
    </xf>
    <xf numFmtId="0" fontId="0" fillId="0" borderId="13" xfId="0" applyFill="1" applyBorder="1" applyAlignment="1" applyProtection="1">
      <alignment horizontal="center" vertical="center"/>
    </xf>
    <xf numFmtId="178" fontId="6" fillId="3" borderId="8" xfId="0" applyNumberFormat="1" applyFont="1" applyFill="1" applyBorder="1" applyAlignment="1" applyProtection="1">
      <alignment horizontal="right" vertical="center"/>
      <protection locked="0"/>
    </xf>
    <xf numFmtId="178" fontId="6" fillId="3" borderId="14" xfId="0" applyNumberFormat="1" applyFont="1" applyFill="1" applyBorder="1" applyAlignment="1" applyProtection="1">
      <alignment horizontal="right" vertical="center"/>
      <protection locked="0"/>
    </xf>
    <xf numFmtId="0" fontId="6" fillId="0" borderId="0" xfId="0" applyFont="1" applyProtection="1">
      <alignment vertical="center"/>
    </xf>
    <xf numFmtId="0" fontId="0" fillId="3" borderId="41" xfId="0" applyFont="1" applyFill="1" applyBorder="1" applyAlignment="1" applyProtection="1">
      <alignment vertical="center" shrinkToFit="1"/>
      <protection locked="0"/>
    </xf>
    <xf numFmtId="176" fontId="2" fillId="2" borderId="26" xfId="0" applyNumberFormat="1" applyFont="1" applyFill="1" applyBorder="1" applyAlignment="1" applyProtection="1">
      <alignment horizontal="center" vertical="center"/>
    </xf>
    <xf numFmtId="176" fontId="2" fillId="2" borderId="28" xfId="0" applyNumberFormat="1" applyFont="1" applyFill="1" applyBorder="1" applyAlignment="1" applyProtection="1">
      <alignment horizontal="center" vertical="center"/>
    </xf>
    <xf numFmtId="176" fontId="2" fillId="2" borderId="29" xfId="0" applyNumberFormat="1" applyFont="1" applyFill="1" applyBorder="1" applyAlignment="1" applyProtection="1">
      <alignment horizontal="center" vertical="center"/>
    </xf>
    <xf numFmtId="38" fontId="6" fillId="2" borderId="25" xfId="1" applyFont="1" applyFill="1" applyBorder="1" applyAlignment="1" applyProtection="1">
      <alignment vertical="center"/>
    </xf>
    <xf numFmtId="0" fontId="0" fillId="2" borderId="38"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0" fillId="4" borderId="6" xfId="0" applyFont="1" applyFill="1" applyBorder="1" applyAlignment="1" applyProtection="1">
      <alignment horizontal="center" vertical="center"/>
    </xf>
    <xf numFmtId="0" fontId="0" fillId="2" borderId="53" xfId="0" applyFont="1" applyFill="1" applyBorder="1" applyAlignment="1" applyProtection="1">
      <alignment horizontal="center" vertical="center"/>
    </xf>
    <xf numFmtId="0" fontId="0" fillId="3" borderId="57" xfId="0" applyFont="1" applyFill="1" applyBorder="1" applyAlignment="1" applyProtection="1">
      <alignment vertical="center"/>
      <protection locked="0"/>
    </xf>
    <xf numFmtId="0" fontId="11" fillId="3" borderId="6" xfId="0" applyFont="1" applyFill="1" applyBorder="1" applyAlignment="1" applyProtection="1">
      <alignment horizontal="left" vertical="center" shrinkToFit="1"/>
      <protection locked="0"/>
    </xf>
    <xf numFmtId="0" fontId="11" fillId="3" borderId="11" xfId="0" applyFont="1" applyFill="1" applyBorder="1" applyAlignment="1" applyProtection="1">
      <alignment horizontal="left" vertical="center" shrinkToFit="1"/>
      <protection locked="0"/>
    </xf>
    <xf numFmtId="0" fontId="0" fillId="3" borderId="3" xfId="0" applyFont="1" applyFill="1" applyBorder="1" applyAlignment="1" applyProtection="1">
      <alignment horizontal="left" vertical="center" shrinkToFit="1"/>
      <protection locked="0"/>
    </xf>
    <xf numFmtId="0" fontId="0" fillId="3" borderId="37" xfId="0" applyFont="1" applyFill="1" applyBorder="1" applyAlignment="1" applyProtection="1">
      <alignment horizontal="left" vertical="center" shrinkToFit="1"/>
      <protection locked="0"/>
    </xf>
    <xf numFmtId="0" fontId="0" fillId="2" borderId="52" xfId="0" applyFont="1" applyFill="1" applyBorder="1" applyAlignment="1" applyProtection="1">
      <alignment horizontal="center" vertical="center" shrinkToFit="1"/>
    </xf>
    <xf numFmtId="0" fontId="0" fillId="2" borderId="56" xfId="0" applyFont="1" applyFill="1" applyBorder="1" applyAlignment="1" applyProtection="1">
      <alignment horizontal="center" vertical="center" shrinkToFit="1"/>
    </xf>
    <xf numFmtId="0" fontId="2" fillId="3" borderId="6" xfId="0" applyFont="1" applyFill="1" applyBorder="1" applyAlignment="1" applyProtection="1">
      <alignment horizontal="left" vertical="center" shrinkToFit="1"/>
      <protection locked="0"/>
    </xf>
    <xf numFmtId="38" fontId="2" fillId="2" borderId="24" xfId="1" applyFont="1" applyFill="1" applyBorder="1" applyAlignment="1" applyProtection="1">
      <alignment vertical="center" shrinkToFit="1"/>
    </xf>
    <xf numFmtId="0" fontId="2" fillId="3" borderId="1" xfId="0" applyFont="1" applyFill="1" applyBorder="1" applyAlignment="1" applyProtection="1">
      <alignment horizontal="left" vertical="center" shrinkToFit="1"/>
      <protection locked="0"/>
    </xf>
    <xf numFmtId="0" fontId="2" fillId="3" borderId="10" xfId="0" applyFont="1" applyFill="1" applyBorder="1" applyAlignment="1" applyProtection="1">
      <alignment horizontal="left" vertical="center" shrinkToFit="1"/>
      <protection locked="0"/>
    </xf>
    <xf numFmtId="0" fontId="2" fillId="3" borderId="34" xfId="0" applyFont="1" applyFill="1" applyBorder="1" applyAlignment="1" applyProtection="1">
      <alignment horizontal="left" vertical="center" shrinkToFit="1"/>
      <protection locked="0"/>
    </xf>
    <xf numFmtId="0" fontId="12" fillId="0" borderId="0" xfId="0" applyFont="1" applyBorder="1" applyAlignment="1" applyProtection="1">
      <alignment horizontal="left" vertical="center"/>
    </xf>
    <xf numFmtId="38" fontId="2" fillId="5" borderId="43" xfId="1" applyFont="1" applyFill="1" applyBorder="1" applyAlignment="1" applyProtection="1">
      <alignment vertical="center" shrinkToFit="1"/>
    </xf>
    <xf numFmtId="0" fontId="9"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0" fillId="0" borderId="0" xfId="0" applyFont="1" applyFill="1" applyBorder="1" applyProtection="1">
      <alignment vertical="center"/>
    </xf>
    <xf numFmtId="176" fontId="6" fillId="0" borderId="0" xfId="0" applyNumberFormat="1" applyFont="1" applyFill="1" applyBorder="1" applyAlignment="1" applyProtection="1">
      <alignment horizontal="center" vertical="center"/>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0" fillId="0" borderId="0" xfId="0" applyFont="1" applyFill="1" applyBorder="1" applyAlignment="1" applyProtection="1">
      <alignment horizontal="center" vertical="center" shrinkToFit="1"/>
    </xf>
    <xf numFmtId="38" fontId="2" fillId="0" borderId="0" xfId="1" applyFont="1" applyFill="1" applyBorder="1" applyAlignment="1" applyProtection="1">
      <alignment vertical="center" shrinkToFit="1"/>
    </xf>
    <xf numFmtId="38" fontId="6" fillId="0" borderId="0" xfId="1" applyFont="1" applyFill="1" applyBorder="1" applyAlignment="1" applyProtection="1">
      <alignment vertical="center"/>
    </xf>
    <xf numFmtId="0" fontId="0" fillId="0" borderId="1" xfId="0" applyBorder="1">
      <alignment vertical="center"/>
    </xf>
    <xf numFmtId="0" fontId="0" fillId="2" borderId="54" xfId="0" applyFont="1" applyFill="1" applyBorder="1" applyAlignment="1" applyProtection="1">
      <alignment horizontal="center" vertical="center" shrinkToFit="1"/>
    </xf>
    <xf numFmtId="0" fontId="0" fillId="2" borderId="55" xfId="0" applyFont="1" applyFill="1" applyBorder="1" applyAlignment="1" applyProtection="1">
      <alignment horizontal="center" vertical="center" shrinkToFit="1"/>
    </xf>
    <xf numFmtId="0" fontId="6" fillId="0" borderId="0" xfId="0" applyFont="1" applyBorder="1" applyAlignment="1" applyProtection="1">
      <alignment horizontal="left" vertical="center"/>
    </xf>
    <xf numFmtId="0" fontId="0" fillId="2" borderId="23" xfId="0" applyFont="1" applyFill="1" applyBorder="1" applyAlignment="1" applyProtection="1">
      <alignment horizontal="center" vertical="center"/>
    </xf>
    <xf numFmtId="0" fontId="0" fillId="0" borderId="0" xfId="0" applyFont="1" applyAlignment="1" applyProtection="1">
      <alignment horizontal="left" vertical="center"/>
    </xf>
    <xf numFmtId="0" fontId="11" fillId="3" borderId="34" xfId="0" applyFont="1" applyFill="1" applyBorder="1" applyAlignment="1" applyProtection="1">
      <alignment horizontal="left" vertical="center" shrinkToFit="1"/>
      <protection locked="0"/>
    </xf>
    <xf numFmtId="0" fontId="0" fillId="0" borderId="0" xfId="0" applyFont="1" applyAlignment="1" applyProtection="1">
      <alignment horizontal="left" vertical="center"/>
    </xf>
    <xf numFmtId="0" fontId="0" fillId="0" borderId="0" xfId="0" applyFont="1" applyFill="1" applyBorder="1" applyAlignment="1" applyProtection="1">
      <alignment horizontal="center" vertical="center"/>
    </xf>
    <xf numFmtId="0" fontId="0" fillId="0" borderId="17" xfId="0" applyBorder="1" applyAlignment="1" applyProtection="1">
      <alignment horizontal="right" vertical="center"/>
    </xf>
    <xf numFmtId="0" fontId="2" fillId="5" borderId="6" xfId="0" applyFont="1" applyFill="1" applyBorder="1" applyAlignment="1" applyProtection="1">
      <alignment horizontal="left" vertical="center" shrinkToFit="1"/>
    </xf>
    <xf numFmtId="0" fontId="11" fillId="5" borderId="6" xfId="0" applyFont="1" applyFill="1" applyBorder="1" applyAlignment="1" applyProtection="1">
      <alignment horizontal="left" vertical="center" shrinkToFit="1"/>
    </xf>
    <xf numFmtId="0" fontId="0" fillId="3" borderId="17" xfId="0" applyFill="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0" borderId="17" xfId="0" applyBorder="1" applyAlignment="1" applyProtection="1">
      <alignment vertical="center"/>
      <protection locked="0"/>
    </xf>
    <xf numFmtId="0" fontId="0" fillId="0" borderId="13" xfId="0" applyBorder="1" applyAlignment="1" applyProtection="1">
      <alignment vertical="center"/>
      <protection locked="0"/>
    </xf>
    <xf numFmtId="0" fontId="11" fillId="3" borderId="1" xfId="0" applyFont="1" applyFill="1" applyBorder="1" applyAlignment="1" applyProtection="1">
      <alignment horizontal="left" vertical="center" shrinkToFit="1"/>
      <protection locked="0"/>
    </xf>
    <xf numFmtId="0" fontId="0" fillId="3" borderId="1" xfId="0" applyFill="1" applyBorder="1" applyAlignment="1" applyProtection="1">
      <alignment vertical="center" shrinkToFit="1"/>
      <protection locked="0"/>
    </xf>
    <xf numFmtId="0" fontId="11" fillId="3" borderId="34" xfId="0" applyFont="1" applyFill="1" applyBorder="1" applyAlignment="1" applyProtection="1">
      <alignment horizontal="left" vertical="center" shrinkToFit="1"/>
      <protection locked="0"/>
    </xf>
    <xf numFmtId="0" fontId="0" fillId="3" borderId="34" xfId="0" applyFill="1" applyBorder="1" applyAlignment="1" applyProtection="1">
      <alignment vertical="center" shrinkToFit="1"/>
      <protection locked="0"/>
    </xf>
    <xf numFmtId="0" fontId="0" fillId="2" borderId="31" xfId="0" applyFill="1" applyBorder="1" applyAlignment="1" applyProtection="1">
      <alignment horizontal="center" vertical="center"/>
    </xf>
    <xf numFmtId="0" fontId="0" fillId="0" borderId="32" xfId="0" applyBorder="1" applyAlignment="1" applyProtection="1">
      <alignment horizontal="center" vertical="center"/>
    </xf>
    <xf numFmtId="0" fontId="0" fillId="0" borderId="48" xfId="0" applyBorder="1" applyAlignment="1" applyProtection="1">
      <alignment horizontal="center" vertical="center"/>
    </xf>
    <xf numFmtId="0" fontId="0" fillId="2" borderId="2" xfId="0" applyFill="1" applyBorder="1" applyAlignment="1" applyProtection="1">
      <alignment horizontal="center" vertical="center" wrapText="1"/>
    </xf>
    <xf numFmtId="0" fontId="0" fillId="0" borderId="4" xfId="0" applyBorder="1" applyAlignment="1" applyProtection="1">
      <alignment horizontal="center" vertical="center"/>
    </xf>
    <xf numFmtId="0" fontId="0" fillId="0" borderId="22" xfId="0" applyBorder="1" applyAlignment="1" applyProtection="1">
      <alignment horizontal="center" vertical="center"/>
    </xf>
    <xf numFmtId="0" fontId="0" fillId="2" borderId="35" xfId="0" applyFill="1" applyBorder="1" applyAlignment="1" applyProtection="1">
      <alignment horizontal="center" vertical="center" wrapText="1"/>
    </xf>
    <xf numFmtId="0" fontId="0" fillId="0" borderId="36" xfId="0" applyBorder="1" applyAlignment="1" applyProtection="1">
      <alignment horizontal="center" vertical="center"/>
    </xf>
    <xf numFmtId="0" fontId="0" fillId="0" borderId="49" xfId="0" applyBorder="1" applyAlignment="1" applyProtection="1">
      <alignment horizontal="center" vertical="center"/>
    </xf>
    <xf numFmtId="0" fontId="0" fillId="2" borderId="54" xfId="0" applyFont="1" applyFill="1" applyBorder="1" applyAlignment="1" applyProtection="1">
      <alignment horizontal="center" vertical="center" shrinkToFit="1"/>
    </xf>
    <xf numFmtId="0" fontId="0" fillId="0" borderId="55" xfId="0" applyBorder="1" applyAlignment="1" applyProtection="1">
      <alignment vertical="center" shrinkToFit="1"/>
    </xf>
    <xf numFmtId="0" fontId="11" fillId="5" borderId="12" xfId="0" applyFont="1" applyFill="1" applyBorder="1" applyAlignment="1" applyProtection="1">
      <alignment horizontal="left" vertical="center" shrinkToFit="1"/>
    </xf>
    <xf numFmtId="0" fontId="0" fillId="0" borderId="16" xfId="0" applyBorder="1" applyAlignment="1" applyProtection="1">
      <alignment vertical="center" shrinkToFit="1"/>
    </xf>
    <xf numFmtId="0" fontId="10" fillId="3" borderId="35" xfId="0" applyFont="1" applyFill="1" applyBorder="1" applyAlignment="1" applyProtection="1">
      <alignment horizontal="left" vertical="center" shrinkToFit="1"/>
      <protection locked="0"/>
    </xf>
    <xf numFmtId="0" fontId="10" fillId="3" borderId="36" xfId="0" applyFont="1" applyFill="1" applyBorder="1" applyAlignment="1" applyProtection="1">
      <alignment horizontal="left" vertical="center" shrinkToFit="1"/>
      <protection locked="0"/>
    </xf>
    <xf numFmtId="0" fontId="10" fillId="3" borderId="37" xfId="0" applyFont="1" applyFill="1" applyBorder="1" applyAlignment="1" applyProtection="1">
      <alignment horizontal="left" vertical="center" shrinkToFit="1"/>
      <protection locked="0"/>
    </xf>
    <xf numFmtId="0" fontId="10" fillId="3" borderId="2" xfId="0" applyFont="1" applyFill="1" applyBorder="1" applyAlignment="1" applyProtection="1">
      <alignment horizontal="left" vertical="center" shrinkToFit="1"/>
      <protection locked="0"/>
    </xf>
    <xf numFmtId="0" fontId="10" fillId="3" borderId="4" xfId="0" applyFont="1" applyFill="1" applyBorder="1" applyAlignment="1" applyProtection="1">
      <alignment horizontal="left" vertical="center" shrinkToFit="1"/>
      <protection locked="0"/>
    </xf>
    <xf numFmtId="0" fontId="10" fillId="3" borderId="3"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protection locked="0"/>
    </xf>
    <xf numFmtId="0" fontId="0" fillId="3" borderId="3" xfId="0" applyFill="1" applyBorder="1" applyAlignment="1" applyProtection="1">
      <alignment horizontal="left" vertical="center" shrinkToFit="1"/>
      <protection locked="0"/>
    </xf>
    <xf numFmtId="0" fontId="0" fillId="3" borderId="35" xfId="0" applyFont="1" applyFill="1" applyBorder="1" applyAlignment="1" applyProtection="1">
      <alignment horizontal="left" vertical="center" shrinkToFit="1"/>
      <protection locked="0"/>
    </xf>
    <xf numFmtId="0" fontId="0" fillId="3" borderId="37" xfId="0" applyFill="1" applyBorder="1" applyAlignment="1" applyProtection="1">
      <alignment horizontal="left" vertical="center" shrinkToFit="1"/>
      <protection locked="0"/>
    </xf>
    <xf numFmtId="0" fontId="0" fillId="3" borderId="17" xfId="0"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0" fontId="0" fillId="3" borderId="15" xfId="0" applyFont="1" applyFill="1" applyBorder="1" applyAlignment="1" applyProtection="1">
      <alignment horizontal="center" vertical="center"/>
      <protection locked="0"/>
    </xf>
    <xf numFmtId="0" fontId="0" fillId="2" borderId="28" xfId="0" applyFont="1" applyFill="1" applyBorder="1" applyAlignment="1" applyProtection="1">
      <alignment horizontal="center" vertical="center"/>
    </xf>
    <xf numFmtId="0" fontId="0" fillId="2" borderId="21" xfId="0" applyFont="1" applyFill="1" applyBorder="1" applyAlignment="1" applyProtection="1">
      <alignment horizontal="center" vertical="center"/>
    </xf>
    <xf numFmtId="0" fontId="9" fillId="0" borderId="0" xfId="0" applyFont="1" applyAlignment="1" applyProtection="1">
      <alignment horizontal="center" vertical="center"/>
    </xf>
    <xf numFmtId="0" fontId="0" fillId="2" borderId="28" xfId="0" applyFont="1" applyFill="1" applyBorder="1" applyAlignment="1" applyProtection="1">
      <alignment horizontal="center" vertical="center" wrapText="1"/>
    </xf>
    <xf numFmtId="0" fontId="4" fillId="0" borderId="0" xfId="0" applyFont="1" applyAlignment="1" applyProtection="1">
      <alignment horizontal="center" vertical="center"/>
    </xf>
    <xf numFmtId="0" fontId="0" fillId="2" borderId="26" xfId="0" applyFont="1" applyFill="1" applyBorder="1" applyAlignment="1" applyProtection="1">
      <alignment horizontal="center" vertical="center"/>
    </xf>
    <xf numFmtId="0" fontId="0" fillId="2" borderId="27" xfId="0" applyFont="1" applyFill="1" applyBorder="1" applyAlignment="1" applyProtection="1">
      <alignment horizontal="center" vertical="center"/>
    </xf>
    <xf numFmtId="0" fontId="5" fillId="0" borderId="0" xfId="0" applyFont="1" applyAlignment="1" applyProtection="1">
      <alignment horizontal="left" vertical="center"/>
    </xf>
    <xf numFmtId="0" fontId="0" fillId="3" borderId="15"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0" fillId="3" borderId="12"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2" fillId="0" borderId="0" xfId="0" applyFont="1" applyAlignment="1" applyProtection="1">
      <alignment horizontal="right" vertical="center"/>
    </xf>
    <xf numFmtId="0" fontId="2" fillId="0" borderId="20" xfId="0" applyFont="1" applyBorder="1" applyAlignment="1" applyProtection="1">
      <alignment horizontal="right" vertical="center"/>
    </xf>
    <xf numFmtId="0" fontId="0" fillId="3" borderId="0"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12" fillId="0" borderId="0" xfId="0" applyFont="1" applyAlignment="1" applyProtection="1">
      <alignment horizontal="left" vertical="center"/>
    </xf>
    <xf numFmtId="176" fontId="6" fillId="2" borderId="26" xfId="0" applyNumberFormat="1" applyFont="1" applyFill="1" applyBorder="1" applyAlignment="1" applyProtection="1">
      <alignment horizontal="center" vertical="center"/>
    </xf>
    <xf numFmtId="176" fontId="6" fillId="2" borderId="27" xfId="0" applyNumberFormat="1" applyFont="1" applyFill="1" applyBorder="1" applyAlignment="1" applyProtection="1">
      <alignment horizontal="center" vertical="center"/>
    </xf>
    <xf numFmtId="176" fontId="6" fillId="2" borderId="28" xfId="0" applyNumberFormat="1" applyFont="1" applyFill="1" applyBorder="1" applyAlignment="1" applyProtection="1">
      <alignment horizontal="center" vertical="center"/>
    </xf>
    <xf numFmtId="176" fontId="6" fillId="2" borderId="21" xfId="0" applyNumberFormat="1" applyFont="1" applyFill="1" applyBorder="1" applyAlignment="1" applyProtection="1">
      <alignment horizontal="center" vertical="center"/>
    </xf>
    <xf numFmtId="176" fontId="6" fillId="2" borderId="29" xfId="0" applyNumberFormat="1" applyFont="1" applyFill="1" applyBorder="1" applyAlignment="1" applyProtection="1">
      <alignment horizontal="center" vertical="center"/>
    </xf>
    <xf numFmtId="176" fontId="6" fillId="2" borderId="30" xfId="0" applyNumberFormat="1" applyFont="1" applyFill="1" applyBorder="1" applyAlignment="1" applyProtection="1">
      <alignment horizontal="center" vertical="center"/>
    </xf>
    <xf numFmtId="0" fontId="0" fillId="2" borderId="40" xfId="0" applyFill="1" applyBorder="1" applyAlignment="1" applyProtection="1">
      <alignment horizontal="center" vertical="center"/>
    </xf>
    <xf numFmtId="0" fontId="0" fillId="2" borderId="33" xfId="0" applyFill="1" applyBorder="1" applyAlignment="1" applyProtection="1">
      <alignment horizontal="center" vertical="center"/>
    </xf>
    <xf numFmtId="0" fontId="0" fillId="2" borderId="38"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37" xfId="0" applyFill="1" applyBorder="1" applyAlignment="1" applyProtection="1">
      <alignment horizontal="center" vertical="center"/>
    </xf>
    <xf numFmtId="0" fontId="11" fillId="3" borderId="2" xfId="0" applyFont="1" applyFill="1" applyBorder="1" applyAlignment="1" applyProtection="1">
      <alignment horizontal="left" vertical="center" shrinkToFit="1"/>
      <protection locked="0"/>
    </xf>
    <xf numFmtId="0" fontId="11" fillId="3" borderId="4" xfId="0" applyFont="1" applyFill="1" applyBorder="1" applyAlignment="1" applyProtection="1">
      <alignment horizontal="left" vertical="center" shrinkToFit="1"/>
      <protection locked="0"/>
    </xf>
    <xf numFmtId="0" fontId="11" fillId="3" borderId="3" xfId="0" applyFont="1" applyFill="1" applyBorder="1" applyAlignment="1" applyProtection="1">
      <alignment horizontal="left" vertical="center" shrinkToFit="1"/>
      <protection locked="0"/>
    </xf>
    <xf numFmtId="0" fontId="0" fillId="2" borderId="17" xfId="0" applyFont="1" applyFill="1" applyBorder="1" applyAlignment="1" applyProtection="1">
      <alignment horizontal="center" vertical="center" shrinkToFit="1"/>
    </xf>
    <xf numFmtId="0" fontId="0" fillId="2" borderId="55" xfId="0" applyFont="1" applyFill="1" applyBorder="1" applyAlignment="1" applyProtection="1">
      <alignment horizontal="center" vertical="center" shrinkToFit="1"/>
    </xf>
    <xf numFmtId="0" fontId="6" fillId="0" borderId="0" xfId="0" applyFont="1" applyBorder="1" applyAlignment="1" applyProtection="1">
      <alignment horizontal="left" vertical="center"/>
    </xf>
    <xf numFmtId="0" fontId="0" fillId="2" borderId="42" xfId="0" applyFont="1" applyFill="1" applyBorder="1" applyAlignment="1" applyProtection="1">
      <alignment horizontal="center" vertical="center"/>
    </xf>
    <xf numFmtId="0" fontId="0" fillId="2" borderId="43" xfId="0" applyFont="1" applyFill="1" applyBorder="1" applyAlignment="1" applyProtection="1">
      <alignment horizontal="center" vertical="center"/>
    </xf>
    <xf numFmtId="0" fontId="0" fillId="2" borderId="23" xfId="0" applyFont="1" applyFill="1" applyBorder="1" applyAlignment="1" applyProtection="1">
      <alignment horizontal="center" vertical="center"/>
    </xf>
    <xf numFmtId="0" fontId="0" fillId="2" borderId="24" xfId="0" applyFont="1" applyFill="1" applyBorder="1" applyAlignment="1" applyProtection="1">
      <alignment horizontal="center" vertical="center"/>
    </xf>
    <xf numFmtId="0" fontId="0" fillId="0" borderId="0" xfId="0" applyFont="1" applyAlignment="1" applyProtection="1">
      <alignment horizontal="left" vertical="center"/>
    </xf>
    <xf numFmtId="0" fontId="2" fillId="2" borderId="7" xfId="0" applyFont="1" applyFill="1" applyBorder="1" applyAlignment="1" applyProtection="1">
      <alignment horizontal="center" vertical="center"/>
    </xf>
    <xf numFmtId="0" fontId="2" fillId="2" borderId="50" xfId="0" applyFont="1" applyFill="1" applyBorder="1" applyAlignment="1" applyProtection="1">
      <alignment horizontal="center" vertical="center"/>
    </xf>
    <xf numFmtId="0" fontId="2" fillId="2" borderId="51" xfId="0" applyFont="1" applyFill="1" applyBorder="1" applyAlignment="1" applyProtection="1">
      <alignment horizontal="center" vertical="center"/>
    </xf>
    <xf numFmtId="0" fontId="0" fillId="2" borderId="44" xfId="0" applyFont="1" applyFill="1" applyBorder="1" applyAlignment="1" applyProtection="1">
      <alignment horizontal="center" vertical="center" wrapText="1"/>
    </xf>
    <xf numFmtId="0" fontId="0" fillId="2" borderId="45" xfId="0" applyFont="1" applyFill="1" applyBorder="1" applyAlignment="1" applyProtection="1">
      <alignment horizontal="center" vertical="center" wrapText="1"/>
    </xf>
    <xf numFmtId="0" fontId="0" fillId="2" borderId="46" xfId="0" applyFont="1" applyFill="1" applyBorder="1" applyAlignment="1" applyProtection="1">
      <alignment horizontal="center" vertical="center" wrapText="1"/>
    </xf>
    <xf numFmtId="0" fontId="0" fillId="2" borderId="20" xfId="0" applyFont="1" applyFill="1" applyBorder="1" applyAlignment="1" applyProtection="1">
      <alignment horizontal="center" vertical="center" wrapText="1"/>
    </xf>
    <xf numFmtId="0" fontId="0" fillId="2" borderId="14" xfId="0" applyFont="1" applyFill="1" applyBorder="1" applyAlignment="1" applyProtection="1">
      <alignment horizontal="center" vertical="center" wrapText="1"/>
    </xf>
    <xf numFmtId="0" fontId="0" fillId="2" borderId="47" xfId="0" applyFont="1" applyFill="1" applyBorder="1" applyAlignment="1" applyProtection="1">
      <alignment horizontal="center" vertical="center" wrapText="1"/>
    </xf>
    <xf numFmtId="0" fontId="0" fillId="0" borderId="0" xfId="0" applyFont="1" applyAlignment="1" applyProtection="1">
      <alignment horizontal="left" vertical="center" wrapText="1"/>
    </xf>
    <xf numFmtId="0" fontId="0" fillId="0" borderId="55" xfId="0" applyBorder="1" applyAlignment="1" applyProtection="1">
      <alignment horizontal="center" vertical="center" shrinkToFit="1"/>
    </xf>
    <xf numFmtId="0" fontId="11" fillId="5" borderId="31" xfId="0" applyFont="1" applyFill="1" applyBorder="1" applyAlignment="1" applyProtection="1">
      <alignment horizontal="left" vertical="center" shrinkToFit="1"/>
    </xf>
    <xf numFmtId="0" fontId="11" fillId="5" borderId="32" xfId="0" applyFont="1" applyFill="1" applyBorder="1" applyAlignment="1" applyProtection="1">
      <alignment horizontal="left" vertical="center" shrinkToFit="1"/>
    </xf>
    <xf numFmtId="0" fontId="11" fillId="5" borderId="33" xfId="0" applyFont="1" applyFill="1" applyBorder="1" applyAlignment="1" applyProtection="1">
      <alignment horizontal="left" vertical="center" shrinkToFit="1"/>
    </xf>
    <xf numFmtId="0" fontId="0" fillId="5" borderId="33" xfId="0" applyFill="1" applyBorder="1" applyAlignment="1" applyProtection="1">
      <alignment horizontal="left"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Q48"/>
  <sheetViews>
    <sheetView showGridLines="0" tabSelected="1" view="pageBreakPreview" zoomScale="70" zoomScaleNormal="85" zoomScaleSheetLayoutView="70" workbookViewId="0">
      <selection activeCell="A2" sqref="A2:O2"/>
    </sheetView>
  </sheetViews>
  <sheetFormatPr defaultColWidth="48.875" defaultRowHeight="13.5" x14ac:dyDescent="0.15"/>
  <cols>
    <col min="1" max="1" width="4.375" style="3" customWidth="1"/>
    <col min="2" max="2" width="11.625" style="3" customWidth="1"/>
    <col min="3" max="3" width="18" style="3" customWidth="1"/>
    <col min="4" max="4" width="9.25" style="3" customWidth="1"/>
    <col min="5" max="5" width="4.375" style="3" customWidth="1"/>
    <col min="6" max="6" width="5.125" style="1" customWidth="1"/>
    <col min="7" max="7" width="5.625" style="1" customWidth="1"/>
    <col min="8" max="8" width="7.75" style="1" customWidth="1"/>
    <col min="9" max="9" width="5.625" style="1" customWidth="1"/>
    <col min="10" max="10" width="11" style="1" customWidth="1"/>
    <col min="11" max="11" width="5.25" style="1" customWidth="1"/>
    <col min="12" max="12" width="21.75" style="1" customWidth="1"/>
    <col min="13" max="13" width="15.75" style="1" customWidth="1"/>
    <col min="14" max="14" width="15.875" style="1" customWidth="1"/>
    <col min="15" max="15" width="9.5" style="1" customWidth="1"/>
    <col min="16" max="16" width="10" style="4" hidden="1" customWidth="1"/>
    <col min="17" max="17" width="4" style="1" customWidth="1"/>
    <col min="18" max="23" width="12.125" style="1" customWidth="1"/>
    <col min="24" max="16384" width="48.875" style="1"/>
  </cols>
  <sheetData>
    <row r="1" spans="1:17" ht="16.5" customHeight="1" x14ac:dyDescent="0.15">
      <c r="A1" s="103"/>
      <c r="B1" s="103"/>
      <c r="C1" s="103"/>
      <c r="D1" s="103"/>
      <c r="E1" s="103"/>
      <c r="F1" s="103"/>
      <c r="G1" s="103"/>
      <c r="H1" s="103"/>
      <c r="I1" s="103"/>
      <c r="J1" s="103"/>
      <c r="K1" s="103"/>
      <c r="L1" s="103"/>
      <c r="M1" s="103"/>
      <c r="N1" s="103"/>
      <c r="O1" s="103"/>
      <c r="P1" s="42"/>
    </row>
    <row r="2" spans="1:17" ht="36" customHeight="1" x14ac:dyDescent="0.15">
      <c r="A2" s="105" t="s">
        <v>46</v>
      </c>
      <c r="B2" s="105"/>
      <c r="C2" s="105"/>
      <c r="D2" s="105"/>
      <c r="E2" s="105"/>
      <c r="F2" s="105"/>
      <c r="G2" s="105"/>
      <c r="H2" s="105"/>
      <c r="I2" s="105"/>
      <c r="J2" s="105"/>
      <c r="K2" s="105"/>
      <c r="L2" s="105"/>
      <c r="M2" s="105"/>
      <c r="N2" s="105"/>
      <c r="O2" s="105"/>
      <c r="P2" s="43"/>
    </row>
    <row r="3" spans="1:17" ht="18" customHeight="1" thickBot="1" x14ac:dyDescent="0.2">
      <c r="A3" s="108" t="s">
        <v>31</v>
      </c>
      <c r="B3" s="108"/>
      <c r="C3" s="108"/>
      <c r="D3" s="108"/>
      <c r="E3" s="108"/>
      <c r="F3" s="108"/>
      <c r="G3" s="108"/>
      <c r="H3" s="108"/>
      <c r="I3" s="108"/>
      <c r="J3" s="108"/>
      <c r="K3" s="108"/>
      <c r="L3" s="108"/>
      <c r="M3" s="108"/>
      <c r="N3" s="108"/>
      <c r="O3" s="108"/>
      <c r="P3" s="44"/>
    </row>
    <row r="4" spans="1:17" ht="30" customHeight="1" thickBot="1" x14ac:dyDescent="0.2">
      <c r="A4" s="106" t="s">
        <v>20</v>
      </c>
      <c r="B4" s="107"/>
      <c r="C4" s="9" t="s">
        <v>38</v>
      </c>
      <c r="D4" s="64"/>
      <c r="E4" s="65"/>
      <c r="F4" s="14" t="s">
        <v>18</v>
      </c>
      <c r="G4" s="64"/>
      <c r="H4" s="65"/>
      <c r="I4" s="15" t="s">
        <v>19</v>
      </c>
      <c r="J4" s="11"/>
      <c r="K4" s="2"/>
      <c r="L4" s="2"/>
      <c r="M4" s="2"/>
      <c r="N4" s="2"/>
    </row>
    <row r="5" spans="1:17" ht="30" customHeight="1" thickBot="1" x14ac:dyDescent="0.2">
      <c r="A5" s="104" t="s">
        <v>21</v>
      </c>
      <c r="B5" s="102"/>
      <c r="C5" s="111"/>
      <c r="D5" s="111"/>
      <c r="E5" s="111"/>
      <c r="F5" s="112"/>
      <c r="G5" s="113"/>
      <c r="H5" s="113"/>
      <c r="I5" s="113"/>
      <c r="J5" s="113"/>
      <c r="K5" s="114"/>
      <c r="L5" s="5" t="s">
        <v>22</v>
      </c>
      <c r="M5" s="66"/>
      <c r="N5" s="96"/>
      <c r="O5" s="97"/>
      <c r="P5" s="60"/>
    </row>
    <row r="6" spans="1:17" ht="30" customHeight="1" thickBot="1" x14ac:dyDescent="0.2">
      <c r="A6" s="101" t="s">
        <v>23</v>
      </c>
      <c r="B6" s="102"/>
      <c r="C6" s="64"/>
      <c r="D6" s="109"/>
      <c r="E6" s="109"/>
      <c r="F6" s="109"/>
      <c r="G6" s="109"/>
      <c r="H6" s="109"/>
      <c r="I6" s="109"/>
      <c r="J6" s="109"/>
      <c r="K6" s="110"/>
      <c r="L6" s="6" t="s">
        <v>24</v>
      </c>
      <c r="M6" s="98"/>
      <c r="N6" s="100"/>
      <c r="O6" s="99"/>
      <c r="P6" s="60"/>
    </row>
    <row r="7" spans="1:17" ht="30" customHeight="1" thickBot="1" x14ac:dyDescent="0.2">
      <c r="A7" s="101" t="s">
        <v>0</v>
      </c>
      <c r="B7" s="102"/>
      <c r="C7" s="19" t="s">
        <v>15</v>
      </c>
      <c r="D7" s="96"/>
      <c r="E7" s="96"/>
      <c r="F7" s="96"/>
      <c r="G7" s="96"/>
      <c r="H7" s="96"/>
      <c r="I7" s="96"/>
      <c r="J7" s="96"/>
      <c r="K7" s="96"/>
      <c r="L7" s="96"/>
      <c r="M7" s="96"/>
      <c r="N7" s="96"/>
      <c r="O7" s="97"/>
      <c r="P7" s="60"/>
    </row>
    <row r="8" spans="1:17" ht="30" customHeight="1" thickBot="1" x14ac:dyDescent="0.2">
      <c r="A8" s="101" t="s">
        <v>3</v>
      </c>
      <c r="B8" s="102"/>
      <c r="C8" s="100"/>
      <c r="D8" s="117"/>
      <c r="E8" s="117"/>
      <c r="F8" s="117"/>
      <c r="G8" s="117"/>
      <c r="H8" s="117"/>
      <c r="I8" s="118"/>
      <c r="J8" s="140" t="s">
        <v>1</v>
      </c>
      <c r="K8" s="141"/>
      <c r="L8" s="28"/>
      <c r="M8" s="7" t="s">
        <v>2</v>
      </c>
      <c r="N8" s="98"/>
      <c r="O8" s="99"/>
      <c r="P8" s="60"/>
    </row>
    <row r="9" spans="1:17" ht="30" customHeight="1" thickBot="1" x14ac:dyDescent="0.2">
      <c r="A9" s="138" t="s">
        <v>7</v>
      </c>
      <c r="B9" s="139"/>
      <c r="C9" s="61" t="s">
        <v>38</v>
      </c>
      <c r="D9" s="64"/>
      <c r="E9" s="65"/>
      <c r="F9" s="9" t="s">
        <v>18</v>
      </c>
      <c r="G9" s="64"/>
      <c r="H9" s="65"/>
      <c r="I9" s="10" t="s">
        <v>19</v>
      </c>
      <c r="J9" s="140" t="s">
        <v>47</v>
      </c>
      <c r="K9" s="141"/>
      <c r="L9" s="66"/>
      <c r="M9" s="67"/>
      <c r="N9" s="67"/>
      <c r="O9" s="68"/>
      <c r="P9" s="45"/>
    </row>
    <row r="10" spans="1:17" ht="30" customHeight="1" thickBot="1" x14ac:dyDescent="0.2">
      <c r="A10" s="146" t="s">
        <v>25</v>
      </c>
      <c r="B10" s="147"/>
      <c r="C10" s="126" t="s">
        <v>9</v>
      </c>
      <c r="D10" s="127"/>
      <c r="E10" s="73" t="s">
        <v>4</v>
      </c>
      <c r="F10" s="74"/>
      <c r="G10" s="74"/>
      <c r="H10" s="74"/>
      <c r="I10" s="75"/>
      <c r="J10" s="16"/>
      <c r="K10" s="12" t="s">
        <v>5</v>
      </c>
      <c r="L10" s="20">
        <v>10000</v>
      </c>
      <c r="M10" s="143" t="s">
        <v>29</v>
      </c>
      <c r="N10" s="120">
        <f>J10*L10+J11*L11+J12*L12</f>
        <v>0</v>
      </c>
      <c r="O10" s="121"/>
      <c r="P10" s="46"/>
    </row>
    <row r="11" spans="1:17" ht="30" customHeight="1" thickBot="1" x14ac:dyDescent="0.2">
      <c r="A11" s="148"/>
      <c r="B11" s="149"/>
      <c r="C11" s="128"/>
      <c r="D11" s="129"/>
      <c r="E11" s="76" t="s">
        <v>8</v>
      </c>
      <c r="F11" s="77"/>
      <c r="G11" s="77"/>
      <c r="H11" s="77"/>
      <c r="I11" s="78"/>
      <c r="J11" s="17"/>
      <c r="K11" s="12" t="s">
        <v>5</v>
      </c>
      <c r="L11" s="21">
        <v>6000</v>
      </c>
      <c r="M11" s="144"/>
      <c r="N11" s="122"/>
      <c r="O11" s="123"/>
      <c r="P11" s="46"/>
    </row>
    <row r="12" spans="1:17" ht="30" customHeight="1" thickBot="1" x14ac:dyDescent="0.2">
      <c r="A12" s="150"/>
      <c r="B12" s="151"/>
      <c r="C12" s="130" t="s">
        <v>10</v>
      </c>
      <c r="D12" s="131"/>
      <c r="E12" s="79" t="s">
        <v>11</v>
      </c>
      <c r="F12" s="80"/>
      <c r="G12" s="80"/>
      <c r="H12" s="80"/>
      <c r="I12" s="81"/>
      <c r="J12" s="17"/>
      <c r="K12" s="12" t="s">
        <v>5</v>
      </c>
      <c r="L12" s="22">
        <v>6000</v>
      </c>
      <c r="M12" s="145"/>
      <c r="N12" s="124"/>
      <c r="O12" s="125"/>
      <c r="P12" s="46"/>
      <c r="Q12" s="1" t="s">
        <v>26</v>
      </c>
    </row>
    <row r="13" spans="1:17" ht="18" customHeight="1" x14ac:dyDescent="0.15">
      <c r="A13" s="119" t="s">
        <v>48</v>
      </c>
      <c r="B13" s="119"/>
      <c r="C13" s="119"/>
      <c r="D13" s="119"/>
      <c r="E13" s="119"/>
      <c r="F13" s="119"/>
      <c r="G13" s="119"/>
      <c r="H13" s="119"/>
      <c r="I13" s="119"/>
      <c r="J13" s="119"/>
      <c r="K13" s="119"/>
      <c r="L13" s="119"/>
      <c r="M13" s="119"/>
      <c r="N13" s="119"/>
      <c r="O13" s="119"/>
      <c r="P13" s="119"/>
      <c r="Q13" s="119"/>
    </row>
    <row r="14" spans="1:17" ht="18" customHeight="1" x14ac:dyDescent="0.15">
      <c r="A14" s="152" t="s">
        <v>12</v>
      </c>
      <c r="B14" s="152"/>
      <c r="C14" s="152"/>
      <c r="D14" s="152"/>
      <c r="E14" s="152"/>
      <c r="F14" s="152"/>
      <c r="G14" s="152"/>
      <c r="H14" s="152"/>
      <c r="I14" s="152"/>
      <c r="J14" s="152"/>
      <c r="K14" s="152"/>
      <c r="L14" s="152"/>
      <c r="M14" s="152"/>
      <c r="N14" s="152"/>
      <c r="O14" s="152"/>
      <c r="P14" s="47"/>
    </row>
    <row r="15" spans="1:17" ht="18" customHeight="1" x14ac:dyDescent="0.15">
      <c r="A15" s="142" t="s">
        <v>13</v>
      </c>
      <c r="B15" s="142"/>
      <c r="C15" s="142"/>
      <c r="D15" s="142"/>
      <c r="E15" s="142"/>
      <c r="F15" s="142"/>
      <c r="G15" s="142"/>
      <c r="H15" s="142"/>
      <c r="I15" s="142"/>
      <c r="J15" s="142"/>
      <c r="K15" s="142"/>
      <c r="L15" s="142"/>
      <c r="M15" s="142"/>
      <c r="N15" s="142"/>
      <c r="O15" s="142"/>
      <c r="P15" s="48"/>
    </row>
    <row r="16" spans="1:17" ht="18" customHeight="1" x14ac:dyDescent="0.15">
      <c r="A16" s="59" t="s">
        <v>58</v>
      </c>
      <c r="B16" s="59"/>
      <c r="C16" s="59"/>
      <c r="D16" s="59"/>
      <c r="E16" s="59"/>
      <c r="F16" s="59"/>
      <c r="G16" s="59"/>
      <c r="H16" s="59"/>
      <c r="I16" s="59"/>
      <c r="J16" s="59"/>
      <c r="K16" s="59"/>
      <c r="L16" s="59"/>
      <c r="M16" s="59"/>
      <c r="N16" s="59"/>
      <c r="O16" s="59"/>
      <c r="P16" s="48"/>
    </row>
    <row r="17" spans="1:16" ht="18" customHeight="1" x14ac:dyDescent="0.15">
      <c r="A17" s="57" t="s">
        <v>14</v>
      </c>
      <c r="B17" s="57"/>
      <c r="C17" s="57"/>
      <c r="D17" s="57"/>
      <c r="E17" s="57"/>
      <c r="F17" s="57"/>
      <c r="G17" s="57"/>
      <c r="H17" s="57"/>
      <c r="I17" s="57"/>
      <c r="J17" s="57"/>
      <c r="K17" s="57"/>
      <c r="L17" s="57"/>
      <c r="M17" s="57"/>
      <c r="N17" s="57"/>
      <c r="O17" s="57"/>
      <c r="P17" s="48"/>
    </row>
    <row r="18" spans="1:16" ht="19.5" customHeight="1" x14ac:dyDescent="0.15">
      <c r="A18" s="137" t="s">
        <v>32</v>
      </c>
      <c r="B18" s="137"/>
      <c r="C18" s="137"/>
      <c r="D18" s="137"/>
      <c r="E18" s="137"/>
      <c r="F18" s="137"/>
      <c r="G18" s="137"/>
      <c r="H18" s="137"/>
      <c r="I18" s="137"/>
      <c r="J18" s="137"/>
      <c r="K18" s="137"/>
      <c r="L18" s="137"/>
      <c r="M18" s="137"/>
    </row>
    <row r="19" spans="1:16" ht="19.5" customHeight="1" thickBot="1" x14ac:dyDescent="0.2">
      <c r="A19" s="40" t="s">
        <v>49</v>
      </c>
      <c r="B19" s="55"/>
      <c r="C19" s="55"/>
      <c r="D19" s="55"/>
      <c r="E19" s="55"/>
      <c r="F19" s="55"/>
      <c r="G19" s="55"/>
      <c r="H19" s="55"/>
      <c r="I19" s="55"/>
      <c r="J19" s="55"/>
      <c r="K19" s="55"/>
      <c r="L19" s="55"/>
      <c r="M19" s="55"/>
    </row>
    <row r="20" spans="1:16" ht="24.95" customHeight="1" thickBot="1" x14ac:dyDescent="0.2">
      <c r="A20" s="27" t="s">
        <v>6</v>
      </c>
      <c r="B20" s="33" t="s">
        <v>39</v>
      </c>
      <c r="C20" s="33" t="s">
        <v>16</v>
      </c>
      <c r="D20" s="53" t="s">
        <v>45</v>
      </c>
      <c r="E20" s="82" t="s">
        <v>36</v>
      </c>
      <c r="F20" s="83"/>
      <c r="G20" s="82" t="s">
        <v>33</v>
      </c>
      <c r="H20" s="135"/>
      <c r="I20" s="135"/>
      <c r="J20" s="136"/>
      <c r="K20" s="82" t="s">
        <v>37</v>
      </c>
      <c r="L20" s="153"/>
      <c r="M20" s="54" t="s">
        <v>34</v>
      </c>
      <c r="N20" s="54" t="s">
        <v>35</v>
      </c>
      <c r="O20" s="34" t="s">
        <v>17</v>
      </c>
      <c r="P20" s="49"/>
    </row>
    <row r="21" spans="1:16" s="4" customFormat="1" ht="30" customHeight="1" x14ac:dyDescent="0.15">
      <c r="A21" s="26" t="s">
        <v>40</v>
      </c>
      <c r="B21" s="62" t="s">
        <v>50</v>
      </c>
      <c r="C21" s="62" t="s">
        <v>55</v>
      </c>
      <c r="D21" s="63" t="s">
        <v>57</v>
      </c>
      <c r="E21" s="84" t="s">
        <v>56</v>
      </c>
      <c r="F21" s="85"/>
      <c r="G21" s="154" t="s">
        <v>41</v>
      </c>
      <c r="H21" s="155"/>
      <c r="I21" s="155"/>
      <c r="J21" s="156"/>
      <c r="K21" s="154" t="s">
        <v>42</v>
      </c>
      <c r="L21" s="157"/>
      <c r="M21" s="63" t="s">
        <v>43</v>
      </c>
      <c r="N21" s="63" t="s">
        <v>44</v>
      </c>
      <c r="O21" s="41">
        <f>INDEX(Sheet1!D:D,MATCH(P21,Sheet1!C:C,0),1)</f>
        <v>16000</v>
      </c>
      <c r="P21" s="50" t="str">
        <f>B21&amp;C21</f>
        <v>医師参加する：6000円</v>
      </c>
    </row>
    <row r="22" spans="1:16" s="4" customFormat="1" ht="30" customHeight="1" x14ac:dyDescent="0.15">
      <c r="A22" s="56">
        <v>1</v>
      </c>
      <c r="B22" s="35"/>
      <c r="C22" s="35"/>
      <c r="D22" s="29"/>
      <c r="E22" s="69"/>
      <c r="F22" s="70"/>
      <c r="G22" s="132"/>
      <c r="H22" s="133"/>
      <c r="I22" s="133"/>
      <c r="J22" s="134"/>
      <c r="K22" s="132"/>
      <c r="L22" s="93"/>
      <c r="M22" s="30"/>
      <c r="N22" s="30"/>
      <c r="O22" s="36" t="str">
        <f>IF(ISERROR(INDEX(Sheet1!D:D,MATCH(P22,Sheet1!C:C,0),1)),"0",INDEX(Sheet1!D:D,MATCH(P22,Sheet1!C:C,0),1))</f>
        <v>0</v>
      </c>
      <c r="P22" s="50" t="str">
        <f t="shared" ref="P22:P46" si="0">B22&amp;C22</f>
        <v/>
      </c>
    </row>
    <row r="23" spans="1:16" s="4" customFormat="1" ht="30" customHeight="1" x14ac:dyDescent="0.15">
      <c r="A23" s="24">
        <v>2</v>
      </c>
      <c r="B23" s="37"/>
      <c r="C23" s="37"/>
      <c r="D23" s="29"/>
      <c r="E23" s="69"/>
      <c r="F23" s="70"/>
      <c r="G23" s="89"/>
      <c r="H23" s="90"/>
      <c r="I23" s="90"/>
      <c r="J23" s="91"/>
      <c r="K23" s="92"/>
      <c r="L23" s="93"/>
      <c r="M23" s="31"/>
      <c r="N23" s="31"/>
      <c r="O23" s="36" t="str">
        <f>IF(ISERROR(INDEX(Sheet1!D:D,MATCH(P23,Sheet1!C:C,0),1)),"0",INDEX(Sheet1!D:D,MATCH(P23,Sheet1!C:C,0),1))</f>
        <v>0</v>
      </c>
      <c r="P23" s="50" t="str">
        <f t="shared" si="0"/>
        <v/>
      </c>
    </row>
    <row r="24" spans="1:16" s="4" customFormat="1" ht="30" customHeight="1" x14ac:dyDescent="0.15">
      <c r="A24" s="24">
        <v>3</v>
      </c>
      <c r="B24" s="37"/>
      <c r="C24" s="37"/>
      <c r="D24" s="29"/>
      <c r="E24" s="69"/>
      <c r="F24" s="70"/>
      <c r="G24" s="89"/>
      <c r="H24" s="90"/>
      <c r="I24" s="90"/>
      <c r="J24" s="91"/>
      <c r="K24" s="92"/>
      <c r="L24" s="93"/>
      <c r="M24" s="31"/>
      <c r="N24" s="31"/>
      <c r="O24" s="36" t="str">
        <f>IF(ISERROR(INDEX(Sheet1!D:D,MATCH(P24,Sheet1!C:C,0),1)),"0",INDEX(Sheet1!D:D,MATCH(P24,Sheet1!C:C,0),1))</f>
        <v>0</v>
      </c>
      <c r="P24" s="50" t="str">
        <f t="shared" si="0"/>
        <v/>
      </c>
    </row>
    <row r="25" spans="1:16" s="4" customFormat="1" ht="30" customHeight="1" x14ac:dyDescent="0.15">
      <c r="A25" s="24">
        <v>4</v>
      </c>
      <c r="B25" s="37"/>
      <c r="C25" s="37"/>
      <c r="D25" s="29"/>
      <c r="E25" s="69"/>
      <c r="F25" s="70"/>
      <c r="G25" s="89"/>
      <c r="H25" s="90"/>
      <c r="I25" s="90"/>
      <c r="J25" s="91"/>
      <c r="K25" s="92"/>
      <c r="L25" s="93"/>
      <c r="M25" s="31"/>
      <c r="N25" s="31"/>
      <c r="O25" s="36" t="str">
        <f>IF(ISERROR(INDEX(Sheet1!D:D,MATCH(P25,Sheet1!C:C,0),1)),"0",INDEX(Sheet1!D:D,MATCH(P25,Sheet1!C:C,0),1))</f>
        <v>0</v>
      </c>
      <c r="P25" s="50" t="str">
        <f t="shared" si="0"/>
        <v/>
      </c>
    </row>
    <row r="26" spans="1:16" s="4" customFormat="1" ht="30" customHeight="1" x14ac:dyDescent="0.15">
      <c r="A26" s="24">
        <v>5</v>
      </c>
      <c r="B26" s="37"/>
      <c r="C26" s="37"/>
      <c r="D26" s="29"/>
      <c r="E26" s="69"/>
      <c r="F26" s="70"/>
      <c r="G26" s="89"/>
      <c r="H26" s="90"/>
      <c r="I26" s="90"/>
      <c r="J26" s="91"/>
      <c r="K26" s="92"/>
      <c r="L26" s="93"/>
      <c r="M26" s="31"/>
      <c r="N26" s="31"/>
      <c r="O26" s="36" t="str">
        <f>IF(ISERROR(INDEX(Sheet1!D:D,MATCH(P26,Sheet1!C:C,0),1)),"0",INDEX(Sheet1!D:D,MATCH(P26,Sheet1!C:C,0),1))</f>
        <v>0</v>
      </c>
      <c r="P26" s="50" t="str">
        <f t="shared" si="0"/>
        <v/>
      </c>
    </row>
    <row r="27" spans="1:16" s="4" customFormat="1" ht="30" customHeight="1" x14ac:dyDescent="0.15">
      <c r="A27" s="24">
        <v>6</v>
      </c>
      <c r="B27" s="37"/>
      <c r="C27" s="37"/>
      <c r="D27" s="29"/>
      <c r="E27" s="69"/>
      <c r="F27" s="70"/>
      <c r="G27" s="89"/>
      <c r="H27" s="90"/>
      <c r="I27" s="90"/>
      <c r="J27" s="91"/>
      <c r="K27" s="92"/>
      <c r="L27" s="93"/>
      <c r="M27" s="31"/>
      <c r="N27" s="31"/>
      <c r="O27" s="36" t="str">
        <f>IF(ISERROR(INDEX(Sheet1!D:D,MATCH(P27,Sheet1!C:C,0),1)),"0",INDEX(Sheet1!D:D,MATCH(P27,Sheet1!C:C,0),1))</f>
        <v>0</v>
      </c>
      <c r="P27" s="50" t="str">
        <f t="shared" si="0"/>
        <v/>
      </c>
    </row>
    <row r="28" spans="1:16" s="4" customFormat="1" ht="30" customHeight="1" x14ac:dyDescent="0.15">
      <c r="A28" s="24">
        <v>7</v>
      </c>
      <c r="B28" s="37"/>
      <c r="C28" s="37"/>
      <c r="D28" s="29"/>
      <c r="E28" s="69"/>
      <c r="F28" s="70"/>
      <c r="G28" s="89"/>
      <c r="H28" s="90"/>
      <c r="I28" s="90"/>
      <c r="J28" s="91"/>
      <c r="K28" s="92"/>
      <c r="L28" s="93"/>
      <c r="M28" s="31"/>
      <c r="N28" s="31"/>
      <c r="O28" s="36" t="str">
        <f>IF(ISERROR(INDEX(Sheet1!D:D,MATCH(P28,Sheet1!C:C,0),1)),"0",INDEX(Sheet1!D:D,MATCH(P28,Sheet1!C:C,0),1))</f>
        <v>0</v>
      </c>
      <c r="P28" s="50" t="str">
        <f t="shared" si="0"/>
        <v/>
      </c>
    </row>
    <row r="29" spans="1:16" s="4" customFormat="1" ht="30" customHeight="1" x14ac:dyDescent="0.15">
      <c r="A29" s="24">
        <v>8</v>
      </c>
      <c r="B29" s="37"/>
      <c r="C29" s="37"/>
      <c r="D29" s="29"/>
      <c r="E29" s="69"/>
      <c r="F29" s="70"/>
      <c r="G29" s="89"/>
      <c r="H29" s="90"/>
      <c r="I29" s="90"/>
      <c r="J29" s="91"/>
      <c r="K29" s="92"/>
      <c r="L29" s="93"/>
      <c r="M29" s="31"/>
      <c r="N29" s="31"/>
      <c r="O29" s="36" t="str">
        <f>IF(ISERROR(INDEX(Sheet1!D:D,MATCH(P29,Sheet1!C:C,0),1)),"0",INDEX(Sheet1!D:D,MATCH(P29,Sheet1!C:C,0),1))</f>
        <v>0</v>
      </c>
      <c r="P29" s="50" t="str">
        <f t="shared" si="0"/>
        <v/>
      </c>
    </row>
    <row r="30" spans="1:16" s="4" customFormat="1" ht="30" customHeight="1" x14ac:dyDescent="0.15">
      <c r="A30" s="24">
        <v>9</v>
      </c>
      <c r="B30" s="37"/>
      <c r="C30" s="37"/>
      <c r="D30" s="29"/>
      <c r="E30" s="69"/>
      <c r="F30" s="70"/>
      <c r="G30" s="89"/>
      <c r="H30" s="90"/>
      <c r="I30" s="90"/>
      <c r="J30" s="91"/>
      <c r="K30" s="92"/>
      <c r="L30" s="93"/>
      <c r="M30" s="31"/>
      <c r="N30" s="31"/>
      <c r="O30" s="36" t="str">
        <f>IF(ISERROR(INDEX(Sheet1!D:D,MATCH(P30,Sheet1!C:C,0),1)),"0",INDEX(Sheet1!D:D,MATCH(P30,Sheet1!C:C,0),1))</f>
        <v>0</v>
      </c>
      <c r="P30" s="50" t="str">
        <f t="shared" si="0"/>
        <v/>
      </c>
    </row>
    <row r="31" spans="1:16" s="4" customFormat="1" ht="30" customHeight="1" x14ac:dyDescent="0.15">
      <c r="A31" s="24">
        <v>10</v>
      </c>
      <c r="B31" s="37"/>
      <c r="C31" s="37"/>
      <c r="D31" s="29"/>
      <c r="E31" s="69"/>
      <c r="F31" s="70"/>
      <c r="G31" s="89"/>
      <c r="H31" s="90"/>
      <c r="I31" s="90"/>
      <c r="J31" s="91"/>
      <c r="K31" s="92"/>
      <c r="L31" s="93"/>
      <c r="M31" s="31"/>
      <c r="N31" s="31"/>
      <c r="O31" s="36" t="str">
        <f>IF(ISERROR(INDEX(Sheet1!D:D,MATCH(P31,Sheet1!C:C,0),1)),"0",INDEX(Sheet1!D:D,MATCH(P31,Sheet1!C:C,0),1))</f>
        <v>0</v>
      </c>
      <c r="P31" s="50" t="str">
        <f t="shared" si="0"/>
        <v/>
      </c>
    </row>
    <row r="32" spans="1:16" s="4" customFormat="1" ht="30" customHeight="1" x14ac:dyDescent="0.15">
      <c r="A32" s="24">
        <v>11</v>
      </c>
      <c r="B32" s="37"/>
      <c r="C32" s="37"/>
      <c r="D32" s="29"/>
      <c r="E32" s="69"/>
      <c r="F32" s="70"/>
      <c r="G32" s="89"/>
      <c r="H32" s="90"/>
      <c r="I32" s="90"/>
      <c r="J32" s="91"/>
      <c r="K32" s="92"/>
      <c r="L32" s="93"/>
      <c r="M32" s="31"/>
      <c r="N32" s="31"/>
      <c r="O32" s="36" t="str">
        <f>IF(ISERROR(INDEX(Sheet1!D:D,MATCH(P32,Sheet1!C:C,0),1)),"0",INDEX(Sheet1!D:D,MATCH(P32,Sheet1!C:C,0),1))</f>
        <v>0</v>
      </c>
      <c r="P32" s="50" t="str">
        <f t="shared" si="0"/>
        <v/>
      </c>
    </row>
    <row r="33" spans="1:17" s="4" customFormat="1" ht="30" customHeight="1" x14ac:dyDescent="0.15">
      <c r="A33" s="24">
        <v>12</v>
      </c>
      <c r="B33" s="37"/>
      <c r="C33" s="37"/>
      <c r="D33" s="29"/>
      <c r="E33" s="69"/>
      <c r="F33" s="70"/>
      <c r="G33" s="89"/>
      <c r="H33" s="90"/>
      <c r="I33" s="90"/>
      <c r="J33" s="91"/>
      <c r="K33" s="92"/>
      <c r="L33" s="93"/>
      <c r="M33" s="31"/>
      <c r="N33" s="31"/>
      <c r="O33" s="36" t="str">
        <f>IF(ISERROR(INDEX(Sheet1!D:D,MATCH(P33,Sheet1!C:C,0),1)),"0",INDEX(Sheet1!D:D,MATCH(P33,Sheet1!C:C,0),1))</f>
        <v>0</v>
      </c>
      <c r="P33" s="50" t="str">
        <f t="shared" si="0"/>
        <v/>
      </c>
    </row>
    <row r="34" spans="1:17" s="4" customFormat="1" ht="30" customHeight="1" x14ac:dyDescent="0.15">
      <c r="A34" s="24">
        <v>13</v>
      </c>
      <c r="B34" s="37"/>
      <c r="C34" s="37"/>
      <c r="D34" s="29"/>
      <c r="E34" s="69"/>
      <c r="F34" s="70"/>
      <c r="G34" s="89"/>
      <c r="H34" s="90"/>
      <c r="I34" s="90"/>
      <c r="J34" s="91"/>
      <c r="K34" s="92"/>
      <c r="L34" s="93"/>
      <c r="M34" s="31"/>
      <c r="N34" s="31"/>
      <c r="O34" s="36" t="str">
        <f>IF(ISERROR(INDEX(Sheet1!D:D,MATCH(P34,Sheet1!C:C,0),1)),"0",INDEX(Sheet1!D:D,MATCH(P34,Sheet1!C:C,0),1))</f>
        <v>0</v>
      </c>
      <c r="P34" s="50" t="str">
        <f t="shared" si="0"/>
        <v/>
      </c>
    </row>
    <row r="35" spans="1:17" s="4" customFormat="1" ht="30" customHeight="1" x14ac:dyDescent="0.15">
      <c r="A35" s="24">
        <v>14</v>
      </c>
      <c r="B35" s="37"/>
      <c r="C35" s="37"/>
      <c r="D35" s="29"/>
      <c r="E35" s="69"/>
      <c r="F35" s="70"/>
      <c r="G35" s="89"/>
      <c r="H35" s="90"/>
      <c r="I35" s="90"/>
      <c r="J35" s="91"/>
      <c r="K35" s="92"/>
      <c r="L35" s="93"/>
      <c r="M35" s="31"/>
      <c r="N35" s="31"/>
      <c r="O35" s="36" t="str">
        <f>IF(ISERROR(INDEX(Sheet1!D:D,MATCH(P35,Sheet1!C:C,0),1)),"0",INDEX(Sheet1!D:D,MATCH(P35,Sheet1!C:C,0),1))</f>
        <v>0</v>
      </c>
      <c r="P35" s="50" t="str">
        <f t="shared" si="0"/>
        <v/>
      </c>
    </row>
    <row r="36" spans="1:17" s="4" customFormat="1" ht="30" customHeight="1" x14ac:dyDescent="0.15">
      <c r="A36" s="24">
        <v>15</v>
      </c>
      <c r="B36" s="37"/>
      <c r="C36" s="37"/>
      <c r="D36" s="29"/>
      <c r="E36" s="69"/>
      <c r="F36" s="70"/>
      <c r="G36" s="89"/>
      <c r="H36" s="90"/>
      <c r="I36" s="90"/>
      <c r="J36" s="91"/>
      <c r="K36" s="92"/>
      <c r="L36" s="93"/>
      <c r="M36" s="31"/>
      <c r="N36" s="31"/>
      <c r="O36" s="36" t="str">
        <f>IF(ISERROR(INDEX(Sheet1!D:D,MATCH(P36,Sheet1!C:C,0),1)),"0",INDEX(Sheet1!D:D,MATCH(P36,Sheet1!C:C,0),1))</f>
        <v>0</v>
      </c>
      <c r="P36" s="50" t="str">
        <f t="shared" si="0"/>
        <v/>
      </c>
    </row>
    <row r="37" spans="1:17" s="4" customFormat="1" ht="30" customHeight="1" x14ac:dyDescent="0.15">
      <c r="A37" s="24">
        <v>16</v>
      </c>
      <c r="B37" s="37"/>
      <c r="C37" s="37"/>
      <c r="D37" s="29"/>
      <c r="E37" s="69"/>
      <c r="F37" s="70"/>
      <c r="G37" s="89"/>
      <c r="H37" s="90"/>
      <c r="I37" s="90"/>
      <c r="J37" s="91"/>
      <c r="K37" s="92"/>
      <c r="L37" s="93"/>
      <c r="M37" s="31"/>
      <c r="N37" s="31"/>
      <c r="O37" s="36" t="str">
        <f>IF(ISERROR(INDEX(Sheet1!D:D,MATCH(P37,Sheet1!C:C,0),1)),"0",INDEX(Sheet1!D:D,MATCH(P37,Sheet1!C:C,0),1))</f>
        <v>0</v>
      </c>
      <c r="P37" s="50" t="str">
        <f t="shared" si="0"/>
        <v/>
      </c>
    </row>
    <row r="38" spans="1:17" s="4" customFormat="1" ht="30" customHeight="1" x14ac:dyDescent="0.15">
      <c r="A38" s="24">
        <v>17</v>
      </c>
      <c r="B38" s="37"/>
      <c r="C38" s="37"/>
      <c r="D38" s="29"/>
      <c r="E38" s="69"/>
      <c r="F38" s="70"/>
      <c r="G38" s="89"/>
      <c r="H38" s="90"/>
      <c r="I38" s="90"/>
      <c r="J38" s="91"/>
      <c r="K38" s="92"/>
      <c r="L38" s="93"/>
      <c r="M38" s="31"/>
      <c r="N38" s="31"/>
      <c r="O38" s="36" t="str">
        <f>IF(ISERROR(INDEX(Sheet1!D:D,MATCH(P38,Sheet1!C:C,0),1)),"0",INDEX(Sheet1!D:D,MATCH(P38,Sheet1!C:C,0),1))</f>
        <v>0</v>
      </c>
      <c r="P38" s="50" t="str">
        <f t="shared" si="0"/>
        <v/>
      </c>
    </row>
    <row r="39" spans="1:17" s="4" customFormat="1" ht="30" customHeight="1" x14ac:dyDescent="0.15">
      <c r="A39" s="24">
        <v>18</v>
      </c>
      <c r="B39" s="37"/>
      <c r="C39" s="37"/>
      <c r="D39" s="29"/>
      <c r="E39" s="69"/>
      <c r="F39" s="70"/>
      <c r="G39" s="89"/>
      <c r="H39" s="90"/>
      <c r="I39" s="90"/>
      <c r="J39" s="91"/>
      <c r="K39" s="92"/>
      <c r="L39" s="93"/>
      <c r="M39" s="31"/>
      <c r="N39" s="31"/>
      <c r="O39" s="36" t="str">
        <f>IF(ISERROR(INDEX(Sheet1!D:D,MATCH(P39,Sheet1!C:C,0),1)),"0",INDEX(Sheet1!D:D,MATCH(P39,Sheet1!C:C,0),1))</f>
        <v>0</v>
      </c>
      <c r="P39" s="50" t="str">
        <f t="shared" si="0"/>
        <v/>
      </c>
    </row>
    <row r="40" spans="1:17" s="4" customFormat="1" ht="30" customHeight="1" x14ac:dyDescent="0.15">
      <c r="A40" s="24">
        <v>19</v>
      </c>
      <c r="B40" s="37"/>
      <c r="C40" s="37"/>
      <c r="D40" s="29"/>
      <c r="E40" s="69"/>
      <c r="F40" s="70"/>
      <c r="G40" s="89"/>
      <c r="H40" s="90"/>
      <c r="I40" s="90"/>
      <c r="J40" s="91"/>
      <c r="K40" s="92"/>
      <c r="L40" s="93"/>
      <c r="M40" s="31"/>
      <c r="N40" s="31"/>
      <c r="O40" s="36" t="str">
        <f>IF(ISERROR(INDEX(Sheet1!D:D,MATCH(P40,Sheet1!C:C,0),1)),"0",INDEX(Sheet1!D:D,MATCH(P40,Sheet1!C:C,0),1))</f>
        <v>0</v>
      </c>
      <c r="P40" s="50" t="str">
        <f t="shared" si="0"/>
        <v/>
      </c>
    </row>
    <row r="41" spans="1:17" ht="30" customHeight="1" x14ac:dyDescent="0.15">
      <c r="A41" s="24">
        <v>20</v>
      </c>
      <c r="B41" s="38"/>
      <c r="C41" s="37"/>
      <c r="D41" s="29"/>
      <c r="E41" s="69"/>
      <c r="F41" s="70"/>
      <c r="G41" s="89"/>
      <c r="H41" s="90"/>
      <c r="I41" s="90"/>
      <c r="J41" s="91"/>
      <c r="K41" s="92"/>
      <c r="L41" s="93"/>
      <c r="M41" s="31"/>
      <c r="N41" s="31"/>
      <c r="O41" s="36" t="str">
        <f>IF(ISERROR(INDEX(Sheet1!D:D,MATCH(P41,Sheet1!C:C,0),1)),"0",INDEX(Sheet1!D:D,MATCH(P41,Sheet1!C:C,0),1))</f>
        <v>0</v>
      </c>
      <c r="P41" s="50" t="str">
        <f t="shared" si="0"/>
        <v/>
      </c>
    </row>
    <row r="42" spans="1:17" ht="30" customHeight="1" x14ac:dyDescent="0.15">
      <c r="A42" s="24">
        <v>21</v>
      </c>
      <c r="B42" s="38"/>
      <c r="C42" s="37"/>
      <c r="D42" s="29"/>
      <c r="E42" s="69"/>
      <c r="F42" s="70"/>
      <c r="G42" s="89"/>
      <c r="H42" s="90"/>
      <c r="I42" s="90"/>
      <c r="J42" s="91"/>
      <c r="K42" s="92"/>
      <c r="L42" s="93"/>
      <c r="M42" s="31"/>
      <c r="N42" s="31"/>
      <c r="O42" s="36" t="str">
        <f>IF(ISERROR(INDEX(Sheet1!D:D,MATCH(P42,Sheet1!C:C,0),1)),"0",INDEX(Sheet1!D:D,MATCH(P42,Sheet1!C:C,0),1))</f>
        <v>0</v>
      </c>
      <c r="P42" s="50" t="str">
        <f t="shared" si="0"/>
        <v/>
      </c>
    </row>
    <row r="43" spans="1:17" ht="30" customHeight="1" x14ac:dyDescent="0.15">
      <c r="A43" s="24">
        <v>22</v>
      </c>
      <c r="B43" s="38"/>
      <c r="C43" s="37"/>
      <c r="D43" s="29"/>
      <c r="E43" s="69"/>
      <c r="F43" s="70"/>
      <c r="G43" s="89"/>
      <c r="H43" s="90"/>
      <c r="I43" s="90"/>
      <c r="J43" s="91"/>
      <c r="K43" s="92"/>
      <c r="L43" s="93"/>
      <c r="M43" s="31"/>
      <c r="N43" s="31"/>
      <c r="O43" s="36" t="str">
        <f>IF(ISERROR(INDEX(Sheet1!D:D,MATCH(P43,Sheet1!C:C,0),1)),"0",INDEX(Sheet1!D:D,MATCH(P43,Sheet1!C:C,0),1))</f>
        <v>0</v>
      </c>
      <c r="P43" s="50" t="str">
        <f t="shared" si="0"/>
        <v/>
      </c>
    </row>
    <row r="44" spans="1:17" ht="30" customHeight="1" x14ac:dyDescent="0.15">
      <c r="A44" s="24">
        <v>23</v>
      </c>
      <c r="B44" s="38"/>
      <c r="C44" s="37"/>
      <c r="D44" s="29"/>
      <c r="E44" s="69"/>
      <c r="F44" s="70"/>
      <c r="G44" s="89"/>
      <c r="H44" s="90"/>
      <c r="I44" s="90"/>
      <c r="J44" s="91"/>
      <c r="K44" s="92"/>
      <c r="L44" s="93"/>
      <c r="M44" s="31"/>
      <c r="N44" s="31"/>
      <c r="O44" s="36" t="str">
        <f>IF(ISERROR(INDEX(Sheet1!D:D,MATCH(P44,Sheet1!C:C,0),1)),"0",INDEX(Sheet1!D:D,MATCH(P44,Sheet1!C:C,0),1))</f>
        <v>0</v>
      </c>
      <c r="P44" s="50" t="str">
        <f t="shared" si="0"/>
        <v/>
      </c>
    </row>
    <row r="45" spans="1:17" ht="30" customHeight="1" x14ac:dyDescent="0.15">
      <c r="A45" s="24">
        <v>24</v>
      </c>
      <c r="B45" s="38"/>
      <c r="C45" s="37"/>
      <c r="D45" s="29"/>
      <c r="E45" s="69"/>
      <c r="F45" s="70"/>
      <c r="G45" s="89"/>
      <c r="H45" s="90"/>
      <c r="I45" s="90"/>
      <c r="J45" s="91"/>
      <c r="K45" s="92"/>
      <c r="L45" s="93"/>
      <c r="M45" s="31"/>
      <c r="N45" s="31"/>
      <c r="O45" s="36" t="str">
        <f>IF(ISERROR(INDEX(Sheet1!D:D,MATCH(P45,Sheet1!C:C,0),1)),"0",INDEX(Sheet1!D:D,MATCH(P45,Sheet1!C:C,0),1))</f>
        <v>0</v>
      </c>
      <c r="P45" s="50" t="str">
        <f t="shared" si="0"/>
        <v/>
      </c>
    </row>
    <row r="46" spans="1:17" ht="30" customHeight="1" thickBot="1" x14ac:dyDescent="0.2">
      <c r="A46" s="25">
        <v>25</v>
      </c>
      <c r="B46" s="39"/>
      <c r="C46" s="39"/>
      <c r="D46" s="58"/>
      <c r="E46" s="71"/>
      <c r="F46" s="72"/>
      <c r="G46" s="86"/>
      <c r="H46" s="87"/>
      <c r="I46" s="87"/>
      <c r="J46" s="88"/>
      <c r="K46" s="94"/>
      <c r="L46" s="95"/>
      <c r="M46" s="32"/>
      <c r="N46" s="32"/>
      <c r="O46" s="36" t="str">
        <f>IF(ISERROR(INDEX(Sheet1!D:D,MATCH(P46,Sheet1!C:C,0),1)),"0",INDEX(Sheet1!D:D,MATCH(P46,Sheet1!C:C,0),1))</f>
        <v>0</v>
      </c>
      <c r="P46" s="50" t="str">
        <f t="shared" si="0"/>
        <v/>
      </c>
    </row>
    <row r="47" spans="1:17" ht="25.5" customHeight="1" thickBot="1" x14ac:dyDescent="0.2">
      <c r="M47" s="115" t="s">
        <v>27</v>
      </c>
      <c r="N47" s="116"/>
      <c r="O47" s="23">
        <f>SUM(O22:O46)</f>
        <v>0</v>
      </c>
      <c r="P47" s="51"/>
      <c r="Q47" s="18" t="s">
        <v>30</v>
      </c>
    </row>
    <row r="48" spans="1:17" ht="25.5" customHeight="1" x14ac:dyDescent="0.15">
      <c r="M48" s="13" t="s">
        <v>28</v>
      </c>
      <c r="Q48" s="8"/>
    </row>
  </sheetData>
  <sheetProtection algorithmName="SHA-512" hashValue="ALmoZOjEdRmab5392Fx4GkQlTV8tFtWeeK9vvZAdnJaJpHsBlZImK6gnFRPvIi+J7gJG0PBcT9DxCJ4VKy7s4w==" saltValue="paYxNaC70HGrY7k4KBysJQ==" spinCount="100000" sheet="1" objects="1" scenarios="1"/>
  <mergeCells count="117">
    <mergeCell ref="K31:L31"/>
    <mergeCell ref="K32:L32"/>
    <mergeCell ref="K33:L33"/>
    <mergeCell ref="K34:L34"/>
    <mergeCell ref="K35:L35"/>
    <mergeCell ref="J9:K9"/>
    <mergeCell ref="K22:L22"/>
    <mergeCell ref="K23:L23"/>
    <mergeCell ref="K24:L24"/>
    <mergeCell ref="K25:L25"/>
    <mergeCell ref="K21:L21"/>
    <mergeCell ref="G30:J30"/>
    <mergeCell ref="G27:J27"/>
    <mergeCell ref="G28:J28"/>
    <mergeCell ref="G29:J29"/>
    <mergeCell ref="K26:L26"/>
    <mergeCell ref="K27:L27"/>
    <mergeCell ref="K28:L28"/>
    <mergeCell ref="K29:L29"/>
    <mergeCell ref="K30:L30"/>
    <mergeCell ref="M47:N47"/>
    <mergeCell ref="C8:I8"/>
    <mergeCell ref="A13:Q13"/>
    <mergeCell ref="N10:O12"/>
    <mergeCell ref="G26:J26"/>
    <mergeCell ref="C10:D11"/>
    <mergeCell ref="C12:D12"/>
    <mergeCell ref="G22:J22"/>
    <mergeCell ref="G23:J23"/>
    <mergeCell ref="G20:J20"/>
    <mergeCell ref="G24:J24"/>
    <mergeCell ref="G25:J25"/>
    <mergeCell ref="A18:M18"/>
    <mergeCell ref="K41:L41"/>
    <mergeCell ref="K42:L42"/>
    <mergeCell ref="K43:L43"/>
    <mergeCell ref="A9:B9"/>
    <mergeCell ref="J8:K8"/>
    <mergeCell ref="A15:O15"/>
    <mergeCell ref="M10:M12"/>
    <mergeCell ref="A10:B12"/>
    <mergeCell ref="A14:O14"/>
    <mergeCell ref="K20:L20"/>
    <mergeCell ref="G21:J21"/>
    <mergeCell ref="D7:O7"/>
    <mergeCell ref="N8:O8"/>
    <mergeCell ref="M5:O5"/>
    <mergeCell ref="M6:O6"/>
    <mergeCell ref="A7:B7"/>
    <mergeCell ref="A8:B8"/>
    <mergeCell ref="A1:O1"/>
    <mergeCell ref="A5:B5"/>
    <mergeCell ref="A6:B6"/>
    <mergeCell ref="A2:O2"/>
    <mergeCell ref="A4:B4"/>
    <mergeCell ref="A3:O3"/>
    <mergeCell ref="C6:K6"/>
    <mergeCell ref="C5:K5"/>
    <mergeCell ref="D4:E4"/>
    <mergeCell ref="G4:H4"/>
    <mergeCell ref="G46:J46"/>
    <mergeCell ref="G43:J43"/>
    <mergeCell ref="G44:J44"/>
    <mergeCell ref="G45:J45"/>
    <mergeCell ref="K44:L44"/>
    <mergeCell ref="K45:L45"/>
    <mergeCell ref="K46:L46"/>
    <mergeCell ref="G31:J31"/>
    <mergeCell ref="G32:J32"/>
    <mergeCell ref="G33:J33"/>
    <mergeCell ref="G42:J42"/>
    <mergeCell ref="G36:J36"/>
    <mergeCell ref="G37:J37"/>
    <mergeCell ref="G34:J34"/>
    <mergeCell ref="G35:J35"/>
    <mergeCell ref="G40:J40"/>
    <mergeCell ref="G41:J41"/>
    <mergeCell ref="G38:J38"/>
    <mergeCell ref="G39:J39"/>
    <mergeCell ref="K40:L40"/>
    <mergeCell ref="K36:L36"/>
    <mergeCell ref="K37:L37"/>
    <mergeCell ref="K38:L38"/>
    <mergeCell ref="K39:L39"/>
    <mergeCell ref="E23:F23"/>
    <mergeCell ref="E24:F24"/>
    <mergeCell ref="E25:F25"/>
    <mergeCell ref="E26:F26"/>
    <mergeCell ref="E10:I10"/>
    <mergeCell ref="E11:I11"/>
    <mergeCell ref="E12:I12"/>
    <mergeCell ref="E20:F20"/>
    <mergeCell ref="E21:F21"/>
    <mergeCell ref="D9:E9"/>
    <mergeCell ref="G9:H9"/>
    <mergeCell ref="L9:O9"/>
    <mergeCell ref="E42:F42"/>
    <mergeCell ref="E43:F43"/>
    <mergeCell ref="E44:F44"/>
    <mergeCell ref="E45:F45"/>
    <mergeCell ref="E46:F46"/>
    <mergeCell ref="E37:F37"/>
    <mergeCell ref="E38:F38"/>
    <mergeCell ref="E39:F39"/>
    <mergeCell ref="E40:F40"/>
    <mergeCell ref="E41:F41"/>
    <mergeCell ref="E32:F32"/>
    <mergeCell ref="E33:F33"/>
    <mergeCell ref="E34:F34"/>
    <mergeCell ref="E35:F35"/>
    <mergeCell ref="E36:F36"/>
    <mergeCell ref="E27:F27"/>
    <mergeCell ref="E28:F28"/>
    <mergeCell ref="E29:F29"/>
    <mergeCell ref="E30:F30"/>
    <mergeCell ref="E31:F31"/>
    <mergeCell ref="E22:F22"/>
  </mergeCells>
  <phoneticPr fontId="1"/>
  <dataValidations count="3">
    <dataValidation type="list" allowBlank="1" showInputMessage="1" showErrorMessage="1" promptTitle="登録区分" prompt="ドロップダウンリストから選んでください" sqref="B21:B46">
      <formula1>"医師,医師以外"</formula1>
    </dataValidation>
    <dataValidation type="list" allowBlank="1" showInputMessage="1" showErrorMessage="1" promptTitle="会員懇親会" prompt="ドロップダウンリストより選んでください" sqref="C21:C46">
      <formula1>"参加する：6000円,参加しない"</formula1>
    </dataValidation>
    <dataValidation type="list" allowBlank="1" showInputMessage="1" showErrorMessage="1" sqref="D21:D46">
      <formula1>"会員,会員手続き中,非会員"</formula1>
    </dataValidation>
  </dataValidations>
  <printOptions horizontalCentered="1"/>
  <pageMargins left="0.39370078740157483" right="0.19685039370078741" top="0.37" bottom="0.39370078740157483" header="0.23" footer="0.23622047244094491"/>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
  <sheetViews>
    <sheetView workbookViewId="0">
      <selection activeCell="B3" sqref="B3"/>
    </sheetView>
  </sheetViews>
  <sheetFormatPr defaultRowHeight="13.5" x14ac:dyDescent="0.15"/>
  <cols>
    <col min="2" max="2" width="18.5" customWidth="1"/>
    <col min="3" max="3" width="29.25" customWidth="1"/>
  </cols>
  <sheetData>
    <row r="2" spans="1:4" x14ac:dyDescent="0.15">
      <c r="A2" s="52" t="s">
        <v>51</v>
      </c>
      <c r="B2" s="52" t="s">
        <v>53</v>
      </c>
      <c r="C2" s="52" t="str">
        <f>A2&amp;B2</f>
        <v>医師参加する：6000円</v>
      </c>
      <c r="D2" s="52">
        <v>16000</v>
      </c>
    </row>
    <row r="3" spans="1:4" x14ac:dyDescent="0.15">
      <c r="A3" s="52" t="s">
        <v>51</v>
      </c>
      <c r="B3" s="52" t="s">
        <v>54</v>
      </c>
      <c r="C3" s="52" t="str">
        <f t="shared" ref="C3:C5" si="0">A3&amp;B3</f>
        <v>医師参加しない</v>
      </c>
      <c r="D3" s="52">
        <v>10000</v>
      </c>
    </row>
    <row r="4" spans="1:4" x14ac:dyDescent="0.15">
      <c r="A4" s="52" t="s">
        <v>52</v>
      </c>
      <c r="B4" s="52" t="s">
        <v>53</v>
      </c>
      <c r="C4" s="52" t="str">
        <f t="shared" si="0"/>
        <v>医師以外参加する：6000円</v>
      </c>
      <c r="D4" s="52">
        <v>12000</v>
      </c>
    </row>
    <row r="5" spans="1:4" x14ac:dyDescent="0.15">
      <c r="A5" s="52" t="s">
        <v>52</v>
      </c>
      <c r="B5" s="52" t="s">
        <v>54</v>
      </c>
      <c r="C5" s="52" t="str">
        <f t="shared" si="0"/>
        <v>医師以外参加しない</v>
      </c>
      <c r="D5" s="52">
        <v>6000</v>
      </c>
    </row>
  </sheetData>
  <sheetProtection algorithmName="SHA-512" hashValue="79mtUQJENAoYQ3OVKugnADth4U2vRetnIx+scvVcW6alLpWxLDibQ4xg6s3YKWMFd9iOQQ4LDkxVbXQ3Bb4g/g==" saltValue="/NeYRQU6xT6g5xEXJ8D0vA=="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事前参加登録申込書</vt:lpstr>
      <vt:lpstr>Sheet1</vt:lpstr>
      <vt:lpstr>事前参加登録申込書!Print_Area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Masako Tashiro</dc:creator>
  <cp:lastModifiedBy>kushibe</cp:lastModifiedBy>
  <cp:lastPrinted>2017-12-13T02:52:09Z</cp:lastPrinted>
  <dcterms:created xsi:type="dcterms:W3CDTF">2006-02-08T06:11:02Z</dcterms:created>
  <dcterms:modified xsi:type="dcterms:W3CDTF">2017-12-22T09:22:49Z</dcterms:modified>
</cp:coreProperties>
</file>